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spoly2016\DWI\Wewn\Wsp\POIR\KonkursPazdziernik2017\dokumentacja_sierpień_ogólny\"/>
    </mc:Choice>
  </mc:AlternateContent>
  <workbookProtection workbookAlgorithmName="SHA-512" workbookHashValue="ENguxRlL9QaueYDiQK+6hNfHNkPMZgmbnlVtSWsRWhkhrYWTsRzhD0Dawj/pi+kuM1PLHFXIjXuk3l0xARRHWw==" workbookSaltValue="23NMgpQ67OvH+ng/kMqr0g==" workbookSpinCount="100000" lockStructure="1"/>
  <bookViews>
    <workbookView xWindow="0" yWindow="0" windowWidth="25200" windowHeight="11985" tabRatio="731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projekt'!$A$1:$I$15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finansowe'!$A$1:$P$45</definedName>
  </definedNames>
  <calcPr calcId="152511"/>
</workbook>
</file>

<file path=xl/calcChain.xml><?xml version="1.0" encoding="utf-8"?>
<calcChain xmlns="http://schemas.openxmlformats.org/spreadsheetml/2006/main">
  <c r="M20" i="10" l="1"/>
  <c r="N20" i="10"/>
  <c r="O20" i="10"/>
  <c r="P20" i="10"/>
  <c r="M12" i="10"/>
  <c r="N12" i="10"/>
  <c r="O12" i="10"/>
  <c r="P12" i="10"/>
  <c r="M6" i="10"/>
  <c r="N6" i="10"/>
  <c r="O6" i="10"/>
  <c r="P6" i="10"/>
  <c r="M5" i="10"/>
  <c r="N5" i="10"/>
  <c r="O5" i="10"/>
  <c r="P5" i="10"/>
  <c r="N6" i="17"/>
  <c r="O6" i="17"/>
  <c r="M7" i="17"/>
  <c r="N7" i="17"/>
  <c r="O7" i="17"/>
  <c r="P7" i="17"/>
  <c r="M8" i="17"/>
  <c r="N8" i="17"/>
  <c r="O8" i="17"/>
  <c r="P8" i="17"/>
  <c r="M9" i="17"/>
  <c r="N9" i="17"/>
  <c r="O9" i="17"/>
  <c r="P9" i="17"/>
  <c r="M10" i="17"/>
  <c r="N10" i="17"/>
  <c r="O10" i="17"/>
  <c r="P10" i="17"/>
  <c r="M11" i="17"/>
  <c r="N11" i="17"/>
  <c r="O11" i="17"/>
  <c r="P11" i="17"/>
  <c r="M14" i="17"/>
  <c r="N14" i="17"/>
  <c r="O14" i="17"/>
  <c r="P14" i="17"/>
  <c r="M15" i="17"/>
  <c r="N15" i="17"/>
  <c r="O15" i="17"/>
  <c r="P15" i="17"/>
  <c r="M16" i="17"/>
  <c r="N16" i="17"/>
  <c r="O16" i="17"/>
  <c r="P16" i="17"/>
  <c r="M17" i="17"/>
  <c r="N17" i="17"/>
  <c r="O17" i="17"/>
  <c r="P17" i="17"/>
  <c r="M18" i="17"/>
  <c r="N18" i="17"/>
  <c r="O18" i="17"/>
  <c r="P18" i="17"/>
  <c r="M19" i="17"/>
  <c r="N19" i="17"/>
  <c r="O19" i="17"/>
  <c r="P19" i="17"/>
  <c r="M20" i="17"/>
  <c r="N20" i="17"/>
  <c r="O20" i="17"/>
  <c r="P20" i="17"/>
  <c r="M22" i="17"/>
  <c r="N22" i="17"/>
  <c r="O22" i="17"/>
  <c r="P22" i="17"/>
  <c r="M23" i="17"/>
  <c r="N23" i="17"/>
  <c r="O23" i="17"/>
  <c r="P23" i="17"/>
  <c r="M24" i="17"/>
  <c r="N24" i="17"/>
  <c r="O24" i="17"/>
  <c r="P24" i="17"/>
  <c r="M25" i="17"/>
  <c r="N25" i="17"/>
  <c r="O25" i="17"/>
  <c r="P25" i="17"/>
  <c r="M26" i="17"/>
  <c r="N26" i="17"/>
  <c r="O26" i="17"/>
  <c r="P26" i="17"/>
  <c r="M27" i="17"/>
  <c r="N27" i="17"/>
  <c r="O27" i="17"/>
  <c r="P27" i="17"/>
  <c r="M28" i="17"/>
  <c r="N28" i="17"/>
  <c r="O28" i="17"/>
  <c r="P28" i="17"/>
  <c r="M29" i="17"/>
  <c r="N29" i="17"/>
  <c r="O29" i="17"/>
  <c r="P29" i="17"/>
  <c r="M30" i="17"/>
  <c r="N30" i="17"/>
  <c r="O30" i="17"/>
  <c r="P30" i="17"/>
  <c r="M31" i="17"/>
  <c r="N31" i="17"/>
  <c r="O31" i="17"/>
  <c r="P31" i="17"/>
  <c r="P5" i="15"/>
  <c r="M6" i="15"/>
  <c r="N6" i="15"/>
  <c r="O6" i="15"/>
  <c r="P6" i="15"/>
  <c r="M7" i="15"/>
  <c r="N7" i="15"/>
  <c r="O7" i="15"/>
  <c r="P7" i="15"/>
  <c r="M8" i="15"/>
  <c r="N8" i="15"/>
  <c r="O8" i="15"/>
  <c r="P8" i="15"/>
  <c r="M9" i="15"/>
  <c r="N9" i="15"/>
  <c r="O9" i="15"/>
  <c r="M10" i="15"/>
  <c r="N10" i="15"/>
  <c r="O10" i="15"/>
  <c r="P10" i="15"/>
  <c r="M11" i="15"/>
  <c r="N11" i="15"/>
  <c r="O11" i="15"/>
  <c r="P11" i="15"/>
  <c r="M12" i="15"/>
  <c r="N12" i="15"/>
  <c r="O12" i="15"/>
  <c r="P12" i="15"/>
  <c r="M13" i="15"/>
  <c r="N13" i="15"/>
  <c r="O13" i="15"/>
  <c r="P13" i="15"/>
  <c r="M14" i="15"/>
  <c r="N14" i="15"/>
  <c r="O14" i="15"/>
  <c r="P14" i="15"/>
  <c r="M15" i="15"/>
  <c r="N15" i="15"/>
  <c r="O15" i="15"/>
  <c r="P15" i="15"/>
  <c r="M16" i="15"/>
  <c r="N16" i="15"/>
  <c r="O16" i="15"/>
  <c r="P16" i="15"/>
  <c r="M17" i="15"/>
  <c r="N17" i="15"/>
  <c r="O17" i="15"/>
  <c r="P17" i="15"/>
  <c r="M19" i="15"/>
  <c r="N19" i="15"/>
  <c r="O19" i="15"/>
  <c r="P19" i="15"/>
  <c r="M20" i="15"/>
  <c r="N20" i="15"/>
  <c r="O20" i="15"/>
  <c r="P20" i="15"/>
  <c r="M21" i="15"/>
  <c r="N21" i="15"/>
  <c r="O21" i="15"/>
  <c r="P21" i="15"/>
  <c r="M22" i="15"/>
  <c r="N22" i="15"/>
  <c r="O22" i="15"/>
  <c r="P22" i="15"/>
  <c r="M24" i="15"/>
  <c r="N24" i="15"/>
  <c r="O24" i="15"/>
  <c r="P24" i="15"/>
  <c r="M25" i="15"/>
  <c r="N25" i="15"/>
  <c r="O25" i="15"/>
  <c r="P25" i="15"/>
  <c r="M27" i="15"/>
  <c r="N27" i="15"/>
  <c r="O27" i="15"/>
  <c r="P27" i="15"/>
  <c r="M29" i="15"/>
  <c r="N29" i="15"/>
  <c r="O29" i="15"/>
  <c r="P29" i="15"/>
  <c r="M30" i="15"/>
  <c r="N30" i="15"/>
  <c r="O30" i="15"/>
  <c r="P30" i="15"/>
  <c r="M5" i="13"/>
  <c r="N5" i="13"/>
  <c r="O5" i="13"/>
  <c r="P5" i="13"/>
  <c r="M6" i="13"/>
  <c r="N6" i="13"/>
  <c r="O6" i="13"/>
  <c r="P6" i="13"/>
  <c r="M7" i="13"/>
  <c r="N7" i="13"/>
  <c r="O7" i="13"/>
  <c r="P7" i="13"/>
  <c r="M8" i="13"/>
  <c r="N8" i="13"/>
  <c r="O8" i="13"/>
  <c r="P8" i="13"/>
  <c r="M9" i="13"/>
  <c r="N9" i="13"/>
  <c r="O9" i="13"/>
  <c r="P9" i="13"/>
  <c r="M10" i="13"/>
  <c r="N10" i="13"/>
  <c r="O10" i="13"/>
  <c r="P10" i="13"/>
  <c r="M11" i="13"/>
  <c r="N11" i="13"/>
  <c r="O11" i="13"/>
  <c r="P11" i="13"/>
  <c r="M12" i="13"/>
  <c r="N12" i="13"/>
  <c r="O12" i="13"/>
  <c r="P12" i="13"/>
  <c r="M13" i="13"/>
  <c r="N13" i="13"/>
  <c r="O13" i="13"/>
  <c r="P13" i="13"/>
  <c r="M14" i="13"/>
  <c r="N14" i="13"/>
  <c r="O14" i="13"/>
  <c r="P14" i="13"/>
  <c r="M15" i="13"/>
  <c r="N15" i="13"/>
  <c r="O15" i="13"/>
  <c r="P15" i="13"/>
  <c r="M16" i="13"/>
  <c r="N16" i="13"/>
  <c r="O16" i="13"/>
  <c r="P16" i="13"/>
  <c r="M17" i="13"/>
  <c r="N17" i="13"/>
  <c r="O17" i="13"/>
  <c r="P17" i="13"/>
  <c r="M18" i="13"/>
  <c r="N18" i="13"/>
  <c r="O18" i="13"/>
  <c r="P18" i="13"/>
  <c r="M19" i="13"/>
  <c r="N19" i="13"/>
  <c r="O19" i="13"/>
  <c r="P19" i="13"/>
  <c r="M20" i="13"/>
  <c r="N20" i="13"/>
  <c r="O20" i="13"/>
  <c r="P20" i="13"/>
  <c r="M21" i="13"/>
  <c r="N21" i="13"/>
  <c r="O21" i="13"/>
  <c r="P21" i="13"/>
  <c r="M23" i="13"/>
  <c r="N23" i="13"/>
  <c r="O23" i="13"/>
  <c r="P23" i="13"/>
  <c r="M24" i="13"/>
  <c r="N24" i="13"/>
  <c r="O24" i="13"/>
  <c r="P24" i="13"/>
  <c r="M25" i="13"/>
  <c r="N25" i="13"/>
  <c r="O25" i="13"/>
  <c r="P25" i="13"/>
  <c r="M26" i="13"/>
  <c r="N26" i="13"/>
  <c r="O26" i="13"/>
  <c r="P26" i="13"/>
  <c r="M27" i="13"/>
  <c r="N27" i="13"/>
  <c r="O27" i="13"/>
  <c r="P27" i="13"/>
  <c r="M28" i="13"/>
  <c r="N28" i="13"/>
  <c r="O28" i="13"/>
  <c r="P28" i="13"/>
  <c r="M29" i="13"/>
  <c r="N29" i="13"/>
  <c r="O29" i="13"/>
  <c r="P29" i="13"/>
  <c r="M30" i="13"/>
  <c r="N30" i="13"/>
  <c r="O30" i="13"/>
  <c r="P30" i="13"/>
  <c r="M31" i="13"/>
  <c r="N31" i="13"/>
  <c r="O31" i="13"/>
  <c r="P31" i="13"/>
  <c r="M32" i="13"/>
  <c r="N32" i="13"/>
  <c r="O32" i="13"/>
  <c r="P32" i="13"/>
  <c r="M33" i="13"/>
  <c r="N33" i="13"/>
  <c r="O33" i="13"/>
  <c r="P33" i="13"/>
  <c r="M34" i="13"/>
  <c r="N34" i="13"/>
  <c r="O34" i="13"/>
  <c r="P34" i="13"/>
  <c r="J7" i="16"/>
  <c r="J6" i="16" s="1"/>
  <c r="K7" i="16"/>
  <c r="K6" i="16" s="1"/>
  <c r="L7" i="16"/>
  <c r="L6" i="16" s="1"/>
  <c r="M7" i="16"/>
  <c r="M6" i="16" s="1"/>
  <c r="J8" i="16"/>
  <c r="K8" i="16"/>
  <c r="L8" i="16"/>
  <c r="M8" i="16"/>
  <c r="J9" i="16"/>
  <c r="K9" i="16"/>
  <c r="L9" i="16"/>
  <c r="M9" i="16"/>
  <c r="J10" i="16"/>
  <c r="K10" i="16"/>
  <c r="L10" i="16"/>
  <c r="M10" i="16"/>
  <c r="J14" i="16"/>
  <c r="K14" i="16"/>
  <c r="L14" i="16"/>
  <c r="M14" i="16"/>
  <c r="J17" i="16"/>
  <c r="K17" i="16"/>
  <c r="L17" i="16"/>
  <c r="M17" i="16"/>
  <c r="J20" i="16"/>
  <c r="K20" i="16"/>
  <c r="L20" i="16"/>
  <c r="M20" i="16"/>
  <c r="J22" i="16"/>
  <c r="K22" i="16"/>
  <c r="L22" i="16"/>
  <c r="M22" i="16"/>
  <c r="J27" i="16"/>
  <c r="K27" i="16"/>
  <c r="L27" i="16"/>
  <c r="M27" i="16"/>
  <c r="J31" i="16"/>
  <c r="K31" i="16"/>
  <c r="L31" i="16"/>
  <c r="M31" i="16"/>
  <c r="J5" i="14"/>
  <c r="J4" i="14" s="1"/>
  <c r="J18" i="14" s="1"/>
  <c r="J23" i="14" s="1"/>
  <c r="J26" i="14" s="1"/>
  <c r="J28" i="14" s="1"/>
  <c r="J31" i="14" s="1"/>
  <c r="J5" i="16" s="1"/>
  <c r="M5" i="17" s="1"/>
  <c r="K5" i="14"/>
  <c r="K4" i="14" s="1"/>
  <c r="K18" i="14" s="1"/>
  <c r="K23" i="14" s="1"/>
  <c r="K26" i="14" s="1"/>
  <c r="K28" i="14" s="1"/>
  <c r="K31" i="14" s="1"/>
  <c r="K5" i="16" s="1"/>
  <c r="N5" i="17" s="1"/>
  <c r="M5" i="14"/>
  <c r="M4" i="14" s="1"/>
  <c r="P4" i="15" s="1"/>
  <c r="J8" i="14"/>
  <c r="K8" i="14"/>
  <c r="L8" i="14"/>
  <c r="M8" i="14"/>
  <c r="J9" i="14"/>
  <c r="K9" i="14"/>
  <c r="L9" i="14"/>
  <c r="M9" i="14"/>
  <c r="P9" i="15" s="1"/>
  <c r="J19" i="14"/>
  <c r="K19" i="14"/>
  <c r="L19" i="14"/>
  <c r="M19" i="14"/>
  <c r="J6" i="18"/>
  <c r="K6" i="18"/>
  <c r="L6" i="18"/>
  <c r="L5" i="14" s="1"/>
  <c r="M6" i="18"/>
  <c r="J7" i="12"/>
  <c r="J5" i="12" s="1"/>
  <c r="J21" i="12" s="1"/>
  <c r="K7" i="12"/>
  <c r="K5" i="12" s="1"/>
  <c r="K21" i="12" s="1"/>
  <c r="L7" i="12"/>
  <c r="L5" i="12" s="1"/>
  <c r="L21" i="12" s="1"/>
  <c r="M7" i="12"/>
  <c r="M5" i="12" s="1"/>
  <c r="M21" i="12" s="1"/>
  <c r="J16" i="12"/>
  <c r="K16" i="12"/>
  <c r="L16" i="12"/>
  <c r="M16" i="12"/>
  <c r="J26" i="12"/>
  <c r="J24" i="12" s="1"/>
  <c r="J34" i="12" s="1"/>
  <c r="K26" i="12"/>
  <c r="K24" i="12" s="1"/>
  <c r="K34" i="12" s="1"/>
  <c r="L26" i="12"/>
  <c r="L24" i="12" s="1"/>
  <c r="L34" i="12" s="1"/>
  <c r="M26" i="12"/>
  <c r="M24" i="12" s="1"/>
  <c r="M34" i="12" s="1"/>
  <c r="J29" i="12"/>
  <c r="K29" i="12"/>
  <c r="L29" i="12"/>
  <c r="M29" i="12"/>
  <c r="M5" i="8"/>
  <c r="N5" i="8"/>
  <c r="O5" i="8"/>
  <c r="P5" i="8"/>
  <c r="M7" i="8"/>
  <c r="M6" i="8" s="1"/>
  <c r="M12" i="8" s="1"/>
  <c r="M32" i="8" s="1"/>
  <c r="M33" i="8" s="1"/>
  <c r="N7" i="8"/>
  <c r="O7" i="8"/>
  <c r="O6" i="8" s="1"/>
  <c r="O12" i="8" s="1"/>
  <c r="P7" i="8"/>
  <c r="P6" i="8" s="1"/>
  <c r="P12" i="8" s="1"/>
  <c r="P32" i="8" s="1"/>
  <c r="P33" i="8" s="1"/>
  <c r="M8" i="8"/>
  <c r="N8" i="8"/>
  <c r="N6" i="8" s="1"/>
  <c r="N12" i="8" s="1"/>
  <c r="N32" i="8" s="1"/>
  <c r="N33" i="8" s="1"/>
  <c r="O8" i="8"/>
  <c r="P8" i="8"/>
  <c r="M9" i="8"/>
  <c r="N9" i="8"/>
  <c r="O9" i="8"/>
  <c r="P9" i="8"/>
  <c r="M10" i="8"/>
  <c r="N10" i="8"/>
  <c r="O10" i="8"/>
  <c r="P10" i="8"/>
  <c r="M14" i="8"/>
  <c r="N14" i="8"/>
  <c r="O14" i="8"/>
  <c r="P14" i="8"/>
  <c r="M17" i="8"/>
  <c r="N17" i="8"/>
  <c r="O17" i="8"/>
  <c r="O20" i="8" s="1"/>
  <c r="P17" i="8"/>
  <c r="M20" i="8"/>
  <c r="N20" i="8"/>
  <c r="P20" i="8"/>
  <c r="M22" i="8"/>
  <c r="N22" i="8"/>
  <c r="O22" i="8"/>
  <c r="P22" i="8"/>
  <c r="M27" i="8"/>
  <c r="N27" i="8"/>
  <c r="N31" i="8" s="1"/>
  <c r="O27" i="8"/>
  <c r="P27" i="8"/>
  <c r="M31" i="8"/>
  <c r="O31" i="8"/>
  <c r="P31" i="8"/>
  <c r="M34" i="8"/>
  <c r="M4" i="7"/>
  <c r="M18" i="7" s="1"/>
  <c r="M23" i="7" s="1"/>
  <c r="M26" i="7" s="1"/>
  <c r="M28" i="7" s="1"/>
  <c r="M31" i="7" s="1"/>
  <c r="N4" i="7"/>
  <c r="N18" i="7" s="1"/>
  <c r="N23" i="7" s="1"/>
  <c r="N26" i="7" s="1"/>
  <c r="N28" i="7" s="1"/>
  <c r="N31" i="7" s="1"/>
  <c r="O4" i="7"/>
  <c r="P4" i="7"/>
  <c r="M9" i="7"/>
  <c r="N9" i="7"/>
  <c r="O9" i="7"/>
  <c r="P9" i="7"/>
  <c r="O18" i="7"/>
  <c r="P18" i="7"/>
  <c r="M19" i="7"/>
  <c r="N19" i="7"/>
  <c r="O19" i="7"/>
  <c r="P19" i="7"/>
  <c r="O23" i="7"/>
  <c r="O26" i="7" s="1"/>
  <c r="O28" i="7" s="1"/>
  <c r="O31" i="7" s="1"/>
  <c r="P23" i="7"/>
  <c r="P26" i="7"/>
  <c r="P28" i="7"/>
  <c r="P31" i="7"/>
  <c r="M24" i="6"/>
  <c r="M34" i="6" s="1"/>
  <c r="M26" i="6"/>
  <c r="N26" i="6"/>
  <c r="N24" i="6" s="1"/>
  <c r="N34" i="6" s="1"/>
  <c r="O26" i="6"/>
  <c r="O24" i="6" s="1"/>
  <c r="O34" i="6" s="1"/>
  <c r="P26" i="6"/>
  <c r="P24" i="6" s="1"/>
  <c r="P34" i="6" s="1"/>
  <c r="M29" i="6"/>
  <c r="N29" i="6"/>
  <c r="O29" i="6"/>
  <c r="P29" i="6"/>
  <c r="M16" i="6"/>
  <c r="M21" i="6" s="1"/>
  <c r="N16" i="6"/>
  <c r="N21" i="6" s="1"/>
  <c r="O16" i="6"/>
  <c r="O21" i="6" s="1"/>
  <c r="P16" i="6"/>
  <c r="P21" i="6" s="1"/>
  <c r="M7" i="6"/>
  <c r="N7" i="6"/>
  <c r="O7" i="6"/>
  <c r="P7" i="6"/>
  <c r="P5" i="6" s="1"/>
  <c r="M5" i="6"/>
  <c r="N5" i="6"/>
  <c r="O5" i="6"/>
  <c r="P6" i="17" l="1"/>
  <c r="M35" i="8"/>
  <c r="N34" i="8" s="1"/>
  <c r="N35" i="8" s="1"/>
  <c r="O34" i="8" s="1"/>
  <c r="M6" i="17"/>
  <c r="M31" i="15"/>
  <c r="M18" i="15"/>
  <c r="M28" i="15"/>
  <c r="M5" i="15"/>
  <c r="M26" i="15"/>
  <c r="M4" i="15"/>
  <c r="J12" i="16"/>
  <c r="M23" i="15"/>
  <c r="N26" i="15"/>
  <c r="N31" i="15"/>
  <c r="N18" i="15"/>
  <c r="N28" i="15"/>
  <c r="N23" i="15"/>
  <c r="N5" i="15"/>
  <c r="K12" i="16"/>
  <c r="N4" i="15"/>
  <c r="L4" i="14"/>
  <c r="O5" i="15"/>
  <c r="P8" i="10"/>
  <c r="P9" i="10"/>
  <c r="P10" i="10"/>
  <c r="M18" i="14"/>
  <c r="O32" i="8"/>
  <c r="O33" i="8" s="1"/>
  <c r="H9" i="8"/>
  <c r="I9" i="8"/>
  <c r="J9" i="8"/>
  <c r="K9" i="8"/>
  <c r="L9" i="8"/>
  <c r="G9" i="8"/>
  <c r="F9" i="8"/>
  <c r="J32" i="16" l="1"/>
  <c r="M12" i="17"/>
  <c r="M10" i="10"/>
  <c r="M8" i="10"/>
  <c r="M9" i="10"/>
  <c r="M15" i="10"/>
  <c r="M14" i="10"/>
  <c r="N14" i="10"/>
  <c r="N15" i="10"/>
  <c r="N8" i="10"/>
  <c r="N10" i="10"/>
  <c r="N9" i="10"/>
  <c r="K32" i="16"/>
  <c r="N12" i="17"/>
  <c r="L18" i="14"/>
  <c r="O4" i="15"/>
  <c r="M23" i="14"/>
  <c r="P18" i="15"/>
  <c r="O35" i="8"/>
  <c r="P34" i="8" s="1"/>
  <c r="P35" i="8" s="1"/>
  <c r="D10" i="13"/>
  <c r="D8" i="16"/>
  <c r="C5" i="14"/>
  <c r="C6" i="18"/>
  <c r="D7" i="12"/>
  <c r="D4" i="7"/>
  <c r="D19" i="7"/>
  <c r="M32" i="17" l="1"/>
  <c r="J33" i="16"/>
  <c r="M33" i="17" s="1"/>
  <c r="K33" i="16"/>
  <c r="N33" i="17" s="1"/>
  <c r="N32" i="17"/>
  <c r="O8" i="10"/>
  <c r="O10" i="10"/>
  <c r="O9" i="10"/>
  <c r="L23" i="14"/>
  <c r="O18" i="15"/>
  <c r="M26" i="14"/>
  <c r="P23" i="15"/>
  <c r="H8" i="8"/>
  <c r="I8" i="8"/>
  <c r="J8" i="8"/>
  <c r="K8" i="8"/>
  <c r="L8" i="8"/>
  <c r="G8" i="8"/>
  <c r="L26" i="14" l="1"/>
  <c r="O23" i="15"/>
  <c r="M28" i="14"/>
  <c r="P26" i="15"/>
  <c r="F8" i="8"/>
  <c r="G7" i="8"/>
  <c r="H7" i="8"/>
  <c r="I7" i="8"/>
  <c r="J7" i="8"/>
  <c r="K7" i="8"/>
  <c r="L7" i="8"/>
  <c r="F7" i="8"/>
  <c r="L28" i="14" l="1"/>
  <c r="O26" i="15"/>
  <c r="M31" i="14"/>
  <c r="P28" i="15"/>
  <c r="E23" i="17"/>
  <c r="E24" i="17"/>
  <c r="E25" i="17"/>
  <c r="E26" i="17"/>
  <c r="E28" i="17"/>
  <c r="E29" i="17"/>
  <c r="E30" i="17"/>
  <c r="E33" i="17"/>
  <c r="E34" i="17"/>
  <c r="E5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19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31" i="8"/>
  <c r="E31" i="17" s="1"/>
  <c r="E6" i="8"/>
  <c r="E12" i="8" s="1"/>
  <c r="E12" i="17" s="1"/>
  <c r="E14" i="8"/>
  <c r="E14" i="17" s="1"/>
  <c r="E17" i="8"/>
  <c r="E17" i="17" s="1"/>
  <c r="E20" i="8"/>
  <c r="E20" i="17" s="1"/>
  <c r="E22" i="8"/>
  <c r="E22" i="17" s="1"/>
  <c r="E27" i="8"/>
  <c r="E27" i="17" s="1"/>
  <c r="E4" i="7"/>
  <c r="E9" i="7"/>
  <c r="E9" i="15" s="1"/>
  <c r="E19" i="7"/>
  <c r="E29" i="6"/>
  <c r="E29" i="13" s="1"/>
  <c r="E26" i="6"/>
  <c r="E26" i="13" s="1"/>
  <c r="E16" i="6"/>
  <c r="E16" i="13" s="1"/>
  <c r="E7" i="6"/>
  <c r="E7" i="13" s="1"/>
  <c r="L31" i="14" l="1"/>
  <c r="O28" i="15"/>
  <c r="M5" i="16"/>
  <c r="P31" i="15"/>
  <c r="E5" i="6"/>
  <c r="E21" i="6" s="1"/>
  <c r="E21" i="13" s="1"/>
  <c r="E6" i="17"/>
  <c r="E5" i="10"/>
  <c r="E6" i="10"/>
  <c r="E18" i="7"/>
  <c r="E5" i="13"/>
  <c r="E4" i="15"/>
  <c r="E32" i="8"/>
  <c r="E24" i="6"/>
  <c r="O31" i="15" l="1"/>
  <c r="L5" i="16"/>
  <c r="P14" i="10"/>
  <c r="P15" i="10"/>
  <c r="P5" i="17"/>
  <c r="M12" i="16"/>
  <c r="E10" i="10"/>
  <c r="E9" i="10"/>
  <c r="E8" i="10"/>
  <c r="E34" i="6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O5" i="17" l="1"/>
  <c r="L12" i="16"/>
  <c r="O14" i="10"/>
  <c r="O15" i="10"/>
  <c r="M32" i="16"/>
  <c r="P12" i="17"/>
  <c r="E26" i="7"/>
  <c r="E23" i="15"/>
  <c r="E35" i="17"/>
  <c r="C8" i="14"/>
  <c r="E6" i="18"/>
  <c r="F6" i="18"/>
  <c r="G6" i="18"/>
  <c r="H6" i="18"/>
  <c r="I6" i="18"/>
  <c r="D6" i="18"/>
  <c r="L32" i="16" l="1"/>
  <c r="O12" i="17"/>
  <c r="M33" i="16"/>
  <c r="P33" i="17" s="1"/>
  <c r="P32" i="17"/>
  <c r="E28" i="7"/>
  <c r="E26" i="15"/>
  <c r="E9" i="16"/>
  <c r="F9" i="16"/>
  <c r="G9" i="16"/>
  <c r="H9" i="16"/>
  <c r="I9" i="16"/>
  <c r="D9" i="16"/>
  <c r="E8" i="16"/>
  <c r="F8" i="16"/>
  <c r="G8" i="16"/>
  <c r="H8" i="16"/>
  <c r="I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L33" i="16" l="1"/>
  <c r="O33" i="17" s="1"/>
  <c r="O32" i="17"/>
  <c r="E31" i="7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31" i="16" s="1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4" i="12" s="1"/>
  <c r="I34" i="12" s="1"/>
  <c r="I29" i="12"/>
  <c r="H26" i="12"/>
  <c r="H29" i="12"/>
  <c r="H24" i="12"/>
  <c r="H34" i="12" s="1"/>
  <c r="G26" i="12"/>
  <c r="G29" i="12"/>
  <c r="G24" i="12"/>
  <c r="G34" i="12" s="1"/>
  <c r="F26" i="12"/>
  <c r="F24" i="12" s="1"/>
  <c r="F34" i="12" s="1"/>
  <c r="F29" i="12"/>
  <c r="E26" i="12"/>
  <c r="E24" i="12" s="1"/>
  <c r="E34" i="12" s="1"/>
  <c r="E29" i="12"/>
  <c r="D26" i="12"/>
  <c r="D24" i="12" s="1"/>
  <c r="D34" i="12" s="1"/>
  <c r="D29" i="12"/>
  <c r="C26" i="12"/>
  <c r="C29" i="12"/>
  <c r="C24" i="12"/>
  <c r="C34" i="12" s="1"/>
  <c r="I7" i="12"/>
  <c r="I5" i="12" s="1"/>
  <c r="I16" i="12"/>
  <c r="H7" i="12"/>
  <c r="H16" i="12"/>
  <c r="G7" i="12"/>
  <c r="G5" i="12" s="1"/>
  <c r="G21" i="12" s="1"/>
  <c r="G16" i="12"/>
  <c r="F7" i="12"/>
  <c r="F5" i="12" s="1"/>
  <c r="F16" i="12"/>
  <c r="E7" i="12"/>
  <c r="E5" i="12" s="1"/>
  <c r="E16" i="12"/>
  <c r="D16" i="12"/>
  <c r="C7" i="12"/>
  <c r="C5" i="12" s="1"/>
  <c r="C16" i="12"/>
  <c r="L14" i="8"/>
  <c r="L17" i="8"/>
  <c r="L22" i="8"/>
  <c r="L27" i="8"/>
  <c r="L4" i="7"/>
  <c r="L18" i="7" s="1"/>
  <c r="L23" i="7" s="1"/>
  <c r="L26" i="7" s="1"/>
  <c r="L28" i="7" s="1"/>
  <c r="L31" i="7" s="1"/>
  <c r="L5" i="8" s="1"/>
  <c r="L9" i="7"/>
  <c r="L19" i="7"/>
  <c r="L7" i="6"/>
  <c r="L5" i="6" s="1"/>
  <c r="L21" i="6" s="1"/>
  <c r="L16" i="6"/>
  <c r="L26" i="6"/>
  <c r="L26" i="13" s="1"/>
  <c r="L29" i="6"/>
  <c r="C4" i="7"/>
  <c r="D7" i="6"/>
  <c r="D7" i="13" s="1"/>
  <c r="F7" i="6"/>
  <c r="F5" i="6" s="1"/>
  <c r="F16" i="6"/>
  <c r="G7" i="6"/>
  <c r="G5" i="6" s="1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4" i="17" s="1"/>
  <c r="I17" i="8"/>
  <c r="H14" i="8"/>
  <c r="H17" i="8"/>
  <c r="H17" i="17" s="1"/>
  <c r="G14" i="8"/>
  <c r="F14" i="8"/>
  <c r="F20" i="8" s="1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H31" i="8" s="1"/>
  <c r="G17" i="8"/>
  <c r="G22" i="8"/>
  <c r="G27" i="8"/>
  <c r="G27" i="17" s="1"/>
  <c r="F17" i="8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2" i="8"/>
  <c r="C12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I10" i="8" s="1"/>
  <c r="H26" i="6"/>
  <c r="H24" i="6" s="1"/>
  <c r="H34" i="6" s="1"/>
  <c r="H29" i="6"/>
  <c r="G26" i="6"/>
  <c r="G26" i="13" s="1"/>
  <c r="G29" i="6"/>
  <c r="G10" i="8" s="1"/>
  <c r="G6" i="8" s="1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15"/>
  <c r="F21" i="6" l="1"/>
  <c r="H10" i="8"/>
  <c r="J10" i="8"/>
  <c r="J6" i="8" s="1"/>
  <c r="L10" i="8"/>
  <c r="C5" i="10"/>
  <c r="L20" i="8"/>
  <c r="F31" i="8"/>
  <c r="G31" i="8"/>
  <c r="D21" i="6"/>
  <c r="D21" i="13" s="1"/>
  <c r="D5" i="13"/>
  <c r="L29" i="13"/>
  <c r="L6" i="8"/>
  <c r="L12" i="8" s="1"/>
  <c r="K6" i="8"/>
  <c r="I31" i="8"/>
  <c r="K31" i="8"/>
  <c r="H20" i="8"/>
  <c r="G16" i="13"/>
  <c r="K16" i="13"/>
  <c r="E18" i="14"/>
  <c r="E23" i="14" s="1"/>
  <c r="I16" i="13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H6" i="8"/>
  <c r="J31" i="8"/>
  <c r="J31" i="17" s="1"/>
  <c r="G20" i="8"/>
  <c r="J7" i="13"/>
  <c r="H7" i="13"/>
  <c r="L9" i="15"/>
  <c r="L17" i="17"/>
  <c r="H16" i="13"/>
  <c r="J16" i="13"/>
  <c r="L16" i="13"/>
  <c r="C18" i="14"/>
  <c r="C23" i="14" s="1"/>
  <c r="D31" i="16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G12" i="8" s="1"/>
  <c r="K18" i="7"/>
  <c r="K23" i="7" s="1"/>
  <c r="K26" i="7" s="1"/>
  <c r="K28" i="7" s="1"/>
  <c r="K31" i="7" s="1"/>
  <c r="K5" i="8" s="1"/>
  <c r="G19" i="15"/>
  <c r="C34" i="6"/>
  <c r="C34" i="13" s="1"/>
  <c r="K21" i="6"/>
  <c r="D34" i="6"/>
  <c r="D34" i="13" s="1"/>
  <c r="D12" i="10"/>
  <c r="I5" i="13"/>
  <c r="F21" i="12"/>
  <c r="I34" i="13"/>
  <c r="C6" i="10"/>
  <c r="C23" i="7"/>
  <c r="C23" i="15" s="1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H12" i="10" s="1"/>
  <c r="J24" i="13"/>
  <c r="G9" i="15"/>
  <c r="J19" i="15"/>
  <c r="K9" i="15"/>
  <c r="L4" i="15"/>
  <c r="L10" i="10" s="1"/>
  <c r="F17" i="17"/>
  <c r="H27" i="17"/>
  <c r="J14" i="17"/>
  <c r="K17" i="17"/>
  <c r="H26" i="13"/>
  <c r="C9" i="10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L6" i="10"/>
  <c r="D10" i="16"/>
  <c r="E10" i="16"/>
  <c r="F10" i="16"/>
  <c r="G10" i="16"/>
  <c r="H10" i="16"/>
  <c r="I10" i="16"/>
  <c r="F7" i="13"/>
  <c r="K29" i="13"/>
  <c r="K5" i="10" s="1"/>
  <c r="G29" i="13"/>
  <c r="C12" i="16"/>
  <c r="J29" i="13"/>
  <c r="E20" i="16"/>
  <c r="F31" i="16"/>
  <c r="I31" i="17" s="1"/>
  <c r="I20" i="16"/>
  <c r="L20" i="17" s="1"/>
  <c r="C20" i="16"/>
  <c r="F20" i="17" s="1"/>
  <c r="I17" i="17"/>
  <c r="J27" i="17"/>
  <c r="J9" i="10"/>
  <c r="H4" i="15"/>
  <c r="F18" i="14"/>
  <c r="G18" i="14"/>
  <c r="H18" i="14"/>
  <c r="I18" i="14"/>
  <c r="G8" i="10"/>
  <c r="G9" i="10"/>
  <c r="G10" i="10"/>
  <c r="D18" i="14"/>
  <c r="H18" i="15" l="1"/>
  <c r="H5" i="10"/>
  <c r="L5" i="10"/>
  <c r="D6" i="10"/>
  <c r="I6" i="10"/>
  <c r="G5" i="10"/>
  <c r="H6" i="10"/>
  <c r="F31" i="17"/>
  <c r="F18" i="15"/>
  <c r="D21" i="12"/>
  <c r="G21" i="13" s="1"/>
  <c r="G20" i="17"/>
  <c r="F5" i="10"/>
  <c r="G32" i="8"/>
  <c r="G33" i="8" s="1"/>
  <c r="G31" i="17"/>
  <c r="I5" i="10"/>
  <c r="K24" i="13"/>
  <c r="K12" i="10" s="1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G24" i="13"/>
  <c r="G12" i="10" s="1"/>
  <c r="C21" i="6"/>
  <c r="C21" i="13" s="1"/>
  <c r="C12" i="10" s="1"/>
  <c r="J20" i="17"/>
  <c r="I21" i="13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F23" i="15"/>
  <c r="C26" i="14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I12" i="10" l="1"/>
  <c r="C35" i="8"/>
  <c r="C35" i="17" s="1"/>
  <c r="F12" i="8"/>
  <c r="F6" i="17"/>
  <c r="D35" i="8"/>
  <c r="C28" i="7"/>
  <c r="C28" i="15" s="1"/>
  <c r="C35" i="16"/>
  <c r="C28" i="14"/>
  <c r="F26" i="15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F34" i="8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/>
  <c r="I34" i="8" l="1"/>
  <c r="I35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4" i="8" l="1"/>
  <c r="J35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4" i="8" l="1"/>
  <c r="K35" i="8" s="1"/>
  <c r="L34" i="8" s="1"/>
  <c r="L35" i="8" s="1"/>
  <c r="F33" i="16"/>
  <c r="I33" i="17" s="1"/>
  <c r="I32" i="17"/>
  <c r="D33" i="16"/>
  <c r="G33" i="17" s="1"/>
  <c r="G32" i="17"/>
  <c r="D35" i="16"/>
  <c r="L32" i="17"/>
  <c r="I33" i="16"/>
  <c r="L33" i="17" s="1"/>
  <c r="G33" i="16"/>
  <c r="J33" i="17" s="1"/>
  <c r="J32" i="17"/>
  <c r="H33" i="16"/>
  <c r="K33" i="17" s="1"/>
  <c r="K32" i="17"/>
  <c r="G35" i="17" l="1"/>
  <c r="E34" i="16"/>
  <c r="H34" i="17" l="1"/>
  <c r="E35" i="16"/>
  <c r="H35" i="17" l="1"/>
  <c r="F34" i="16"/>
  <c r="I34" i="17" l="1"/>
  <c r="F35" i="16"/>
  <c r="I35" i="17" l="1"/>
  <c r="G34" i="16"/>
  <c r="J34" i="17" l="1"/>
  <c r="G35" i="16"/>
  <c r="J35" i="17" l="1"/>
  <c r="H34" i="16"/>
  <c r="K34" i="17" l="1"/>
  <c r="H35" i="16"/>
  <c r="I34" i="16" l="1"/>
  <c r="K35" i="17"/>
  <c r="L34" i="17" l="1"/>
  <c r="I35" i="16"/>
  <c r="D4" i="15"/>
  <c r="L35" i="17" l="1"/>
  <c r="J34" i="16"/>
  <c r="D9" i="10"/>
  <c r="D10" i="10"/>
  <c r="D8" i="10"/>
  <c r="D18" i="7"/>
  <c r="M34" i="17" l="1"/>
  <c r="J35" i="16"/>
  <c r="D23" i="7"/>
  <c r="D18" i="15"/>
  <c r="K34" i="16" l="1"/>
  <c r="M35" i="17"/>
  <c r="D23" i="15"/>
  <c r="D26" i="7"/>
  <c r="K35" i="16" l="1"/>
  <c r="N34" i="17"/>
  <c r="D28" i="7"/>
  <c r="D26" i="15"/>
  <c r="L34" i="16" l="1"/>
  <c r="N35" i="17"/>
  <c r="D28" i="15"/>
  <c r="D31" i="7"/>
  <c r="D31" i="15" s="1"/>
  <c r="L35" i="16" l="1"/>
  <c r="O34" i="17"/>
  <c r="D14" i="10"/>
  <c r="D15" i="10"/>
  <c r="M34" i="16" l="1"/>
  <c r="O35" i="17"/>
  <c r="M35" i="16" l="1"/>
  <c r="P35" i="17" s="1"/>
  <c r="P34" i="17"/>
</calcChain>
</file>

<file path=xl/sharedStrings.xml><?xml version="1.0" encoding="utf-8"?>
<sst xmlns="http://schemas.openxmlformats.org/spreadsheetml/2006/main" count="845" uniqueCount="232">
  <si>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</si>
  <si>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</si>
  <si>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</si>
  <si>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</si>
  <si>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</si>
  <si>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</si>
  <si>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</si>
  <si>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</si>
  <si>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</si>
  <si>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</si>
  <si>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</si>
  <si>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</si>
  <si>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</si>
  <si>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</si>
  <si>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</si>
  <si>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</si>
  <si>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</si>
  <si>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</si>
  <si>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</si>
  <si>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</si>
  <si>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</si>
  <si>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</si>
  <si>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</si>
  <si>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</si>
  <si>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</si>
  <si>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</si>
  <si>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</si>
  <si>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</si>
  <si>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</si>
  <si>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</si>
  <si>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</si>
  <si>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</si>
  <si>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</si>
  <si>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</si>
  <si>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</si>
  <si>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</si>
  <si>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</si>
  <si>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</si>
  <si>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</si>
  <si>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</si>
  <si>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</si>
  <si>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</si>
  <si>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</si>
  <si>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</si>
  <si>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</si>
  <si>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</si>
  <si>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</si>
  <si>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</si>
  <si>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</si>
  <si>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</si>
  <si>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</si>
  <si>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</si>
  <si>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</si>
  <si>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</si>
  <si>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</si>
  <si>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</si>
  <si>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</si>
  <si>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</si>
  <si>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</si>
  <si>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</si>
  <si>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</si>
  <si>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</si>
  <si>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</si>
  <si>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</si>
  <si>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</si>
  <si>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</si>
  <si>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</si>
  <si>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</si>
  <si>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</si>
  <si>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</si>
  <si>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</si>
  <si>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</si>
  <si>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</si>
  <si>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</si>
  <si>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</si>
  <si>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</si>
  <si>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</si>
  <si>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</si>
  <si>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</si>
  <si>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</si>
  <si>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</si>
  <si>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</si>
  <si>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</si>
  <si>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</si>
  <si>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</si>
  <si>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</si>
  <si>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</si>
  <si>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</si>
  <si>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</si>
  <si>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</si>
  <si>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</si>
  <si>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</si>
  <si>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</si>
  <si>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</si>
  <si>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</si>
  <si>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</si>
  <si>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</si>
  <si>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</si>
  <si>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</si>
  <si>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</si>
  <si>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</si>
  <si>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</si>
  <si>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</si>
  <si>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</si>
  <si>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</si>
  <si>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</si>
  <si>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</si>
  <si>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</si>
  <si>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</si>
  <si>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</si>
  <si>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</si>
  <si>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</si>
  <si>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</si>
  <si>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</si>
  <si>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</si>
  <si>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</si>
  <si>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</si>
  <si>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</si>
  <si>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</si>
  <si>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</si>
  <si>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</si>
  <si>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</si>
  <si>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</si>
  <si>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</si>
  <si>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</si>
  <si>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</si>
  <si>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</si>
  <si>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</si>
  <si>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</si>
  <si>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</si>
  <si>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</si>
  <si>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</si>
  <si>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</si>
  <si>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</si>
  <si>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</si>
  <si>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</si>
  <si>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</si>
  <si>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</si>
  <si>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</si>
  <si>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</si>
  <si>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</si>
  <si>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</si>
  <si>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</si>
  <si>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</si>
  <si>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</si>
  <si>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</si>
  <si>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</si>
  <si>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</si>
  <si>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</si>
  <si>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</si>
  <si>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</si>
  <si>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</si>
  <si>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</si>
  <si>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</si>
  <si>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</si>
  <si>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</si>
  <si>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</si>
  <si>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</si>
  <si>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</si>
  <si>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</si>
  <si>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</si>
  <si>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</si>
  <si>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</si>
  <si>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</si>
  <si>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</si>
  <si>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</si>
  <si>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</si>
  <si>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</si>
  <si>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</si>
  <si>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</si>
  <si>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</si>
  <si>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</si>
  <si>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</si>
  <si>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</si>
  <si>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</si>
  <si>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</si>
  <si>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</si>
  <si>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</si>
  <si>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</si>
  <si>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</si>
  <si>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</si>
  <si>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</si>
  <si>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</si>
  <si>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</si>
  <si>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</si>
  <si>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</si>
  <si>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</si>
  <si>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</si>
  <si>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</si>
  <si>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</si>
  <si>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</si>
  <si>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</si>
  <si>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</si>
  <si>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</si>
  <si>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</si>
  <si>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</si>
  <si>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</si>
  <si>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</si>
  <si>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</si>
  <si>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</si>
  <si>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</si>
  <si>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</si>
  <si>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</si>
  <si>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</si>
  <si>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</si>
  <si>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</si>
  <si>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</si>
  <si>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</si>
  <si>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</si>
  <si>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</si>
  <si>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</si>
  <si>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</si>
  <si>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</si>
  <si>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</si>
  <si>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</si>
  <si>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</si>
  <si>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</si>
  <si>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</si>
  <si>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</si>
  <si>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</si>
  <si>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</si>
  <si>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</si>
  <si>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</si>
  <si>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</si>
  <si>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</si>
  <si>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</si>
  <si>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</si>
  <si>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</si>
  <si>
    <t>7 rok</t>
  </si>
  <si>
    <t>8 rok</t>
  </si>
  <si>
    <t>9 rok</t>
  </si>
  <si>
    <t>10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</si>
</sst>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24" borderId="15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workbookViewId="0">
      <selection activeCell="M4" sqref="M4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4.5703125" style="2" customWidth="1"/>
    <col min="4" max="4" width="13.5703125" style="2" customWidth="1"/>
    <col min="5" max="5" width="13.140625" style="2" customWidth="1"/>
    <col min="6" max="6" width="13.85546875" style="2" customWidth="1"/>
    <col min="7" max="7" width="13.28515625" style="2" customWidth="1"/>
    <col min="8" max="8" width="13.5703125" style="2" customWidth="1"/>
    <col min="9" max="9" width="14.85546875" style="2" customWidth="1"/>
    <col min="10" max="10" width="12.28515625" style="2" customWidth="1"/>
    <col min="11" max="11" width="12.85546875" style="2" customWidth="1"/>
    <col min="12" max="16" width="15" customWidth="1"/>
  </cols>
  <sheetData>
    <row r="1" spans="1:16">
      <c r="A1" s="1" t="s">
        <v>204</v>
      </c>
      <c r="B1" s="68" t="s">
        <v>205</v>
      </c>
    </row>
    <row r="2" spans="1:16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24" t="s">
        <v>228</v>
      </c>
      <c r="N2" s="24" t="s">
        <v>229</v>
      </c>
      <c r="O2" s="24" t="s">
        <v>230</v>
      </c>
      <c r="P2" s="24" t="s">
        <v>231</v>
      </c>
    </row>
    <row r="3" spans="1:16">
      <c r="A3" s="8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53">
        <v>2024</v>
      </c>
      <c r="N3" s="53">
        <v>2025</v>
      </c>
      <c r="O3" s="53">
        <v>2026</v>
      </c>
      <c r="P3" s="53">
        <v>2027</v>
      </c>
    </row>
    <row r="4" spans="1:16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:P5" si="1">L6+L7+L13+L14+L15</f>
        <v>0</v>
      </c>
      <c r="M5" s="9">
        <f t="shared" si="1"/>
        <v>0</v>
      </c>
      <c r="N5" s="9">
        <f t="shared" si="1"/>
        <v>0</v>
      </c>
      <c r="O5" s="9">
        <f t="shared" si="1"/>
        <v>0</v>
      </c>
      <c r="P5" s="9">
        <f t="shared" si="1"/>
        <v>0</v>
      </c>
    </row>
    <row r="6" spans="1:16">
      <c r="A6" s="3" t="s">
        <v>7</v>
      </c>
      <c r="B6" s="21" t="s">
        <v>10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:P7" si="3">SUM(L8:L12)</f>
        <v>0</v>
      </c>
      <c r="M7" s="25">
        <f t="shared" si="3"/>
        <v>0</v>
      </c>
      <c r="N7" s="25">
        <f t="shared" si="3"/>
        <v>0</v>
      </c>
      <c r="O7" s="25">
        <f t="shared" si="3"/>
        <v>0</v>
      </c>
      <c r="P7" s="25">
        <f t="shared" si="3"/>
        <v>0</v>
      </c>
    </row>
    <row r="8" spans="1:16" s="13" customFormat="1">
      <c r="A8" s="45" t="s">
        <v>108</v>
      </c>
      <c r="B8" s="46" t="s">
        <v>27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13" customFormat="1">
      <c r="A9" s="45" t="s">
        <v>109</v>
      </c>
      <c r="B9" s="46" t="s">
        <v>28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s="13" customFormat="1">
      <c r="A10" s="45" t="s">
        <v>110</v>
      </c>
      <c r="B10" s="46" t="s">
        <v>29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s="13" customFormat="1">
      <c r="A11" s="45" t="s">
        <v>111</v>
      </c>
      <c r="B11" s="46" t="s">
        <v>30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s="13" customFormat="1">
      <c r="A12" s="45" t="s">
        <v>112</v>
      </c>
      <c r="B12" s="46" t="s">
        <v>159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16">
      <c r="A13" s="3" t="s">
        <v>6</v>
      </c>
      <c r="B13" s="21" t="s">
        <v>113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>
      <c r="A14" s="3" t="s">
        <v>8</v>
      </c>
      <c r="B14" s="21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6">
      <c r="A15" s="3" t="s">
        <v>56</v>
      </c>
      <c r="B15" s="21" t="s">
        <v>114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:P16" si="5">SUM(L17:L20)</f>
        <v>0</v>
      </c>
      <c r="M16" s="9">
        <f t="shared" si="5"/>
        <v>0</v>
      </c>
      <c r="N16" s="9">
        <f t="shared" si="5"/>
        <v>0</v>
      </c>
      <c r="O16" s="9">
        <f t="shared" si="5"/>
        <v>0</v>
      </c>
      <c r="P16" s="9">
        <f t="shared" si="5"/>
        <v>0</v>
      </c>
    </row>
    <row r="17" spans="1:16">
      <c r="A17" s="3" t="s">
        <v>7</v>
      </c>
      <c r="B17" s="21" t="s">
        <v>11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>
      <c r="A18" s="3" t="s">
        <v>5</v>
      </c>
      <c r="B18" s="21" t="s">
        <v>12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>
      <c r="A19" s="3" t="s">
        <v>6</v>
      </c>
      <c r="B19" s="21" t="s">
        <v>160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>
      <c r="A20" s="6" t="s">
        <v>8</v>
      </c>
      <c r="B20" s="34" t="s">
        <v>131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:P21" si="7">L5+L16</f>
        <v>0</v>
      </c>
      <c r="M21" s="9">
        <f t="shared" si="7"/>
        <v>0</v>
      </c>
      <c r="N21" s="9">
        <f t="shared" si="7"/>
        <v>0</v>
      </c>
      <c r="O21" s="9">
        <f t="shared" si="7"/>
        <v>0</v>
      </c>
      <c r="P21" s="9">
        <f t="shared" si="7"/>
        <v>0</v>
      </c>
    </row>
    <row r="22" spans="1:16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" customFormat="1">
      <c r="A23" s="5" t="s">
        <v>9</v>
      </c>
      <c r="B23" s="20" t="s">
        <v>21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:P24" si="9">L25+L26+L29+L33</f>
        <v>0</v>
      </c>
      <c r="M24" s="9">
        <f t="shared" si="9"/>
        <v>0</v>
      </c>
      <c r="N24" s="9">
        <f t="shared" si="9"/>
        <v>0</v>
      </c>
      <c r="O24" s="9">
        <f t="shared" si="9"/>
        <v>0</v>
      </c>
      <c r="P24" s="9">
        <f t="shared" si="9"/>
        <v>0</v>
      </c>
    </row>
    <row r="25" spans="1:16">
      <c r="A25" s="3" t="s">
        <v>7</v>
      </c>
      <c r="B25" s="21" t="s">
        <v>23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:P26" si="11">SUM(L27:L28)</f>
        <v>0</v>
      </c>
      <c r="M26" s="25">
        <f t="shared" si="11"/>
        <v>0</v>
      </c>
      <c r="N26" s="25">
        <f t="shared" si="11"/>
        <v>0</v>
      </c>
      <c r="O26" s="25">
        <f t="shared" si="11"/>
        <v>0</v>
      </c>
      <c r="P26" s="25">
        <f t="shared" si="11"/>
        <v>0</v>
      </c>
    </row>
    <row r="27" spans="1:16" s="13" customFormat="1">
      <c r="A27" s="6" t="s">
        <v>16</v>
      </c>
      <c r="B27" s="46" t="s">
        <v>139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 s="13" customFormat="1">
      <c r="A28" s="6" t="s">
        <v>17</v>
      </c>
      <c r="B28" s="46" t="s">
        <v>140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1:16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:P29" si="13">SUM(L30:L32)</f>
        <v>0</v>
      </c>
      <c r="M29" s="25">
        <f t="shared" si="13"/>
        <v>0</v>
      </c>
      <c r="N29" s="25">
        <f t="shared" si="13"/>
        <v>0</v>
      </c>
      <c r="O29" s="25">
        <f t="shared" si="13"/>
        <v>0</v>
      </c>
      <c r="P29" s="25">
        <f t="shared" si="13"/>
        <v>0</v>
      </c>
    </row>
    <row r="30" spans="1:16" s="13" customFormat="1">
      <c r="A30" s="6" t="s">
        <v>16</v>
      </c>
      <c r="B30" s="46" t="s">
        <v>138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s="13" customFormat="1">
      <c r="A31" s="6" t="s">
        <v>17</v>
      </c>
      <c r="B31" s="46" t="s">
        <v>139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1:16" s="13" customFormat="1">
      <c r="A32" s="6" t="s">
        <v>18</v>
      </c>
      <c r="B32" s="46" t="s">
        <v>140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1:16">
      <c r="A33" s="6" t="s">
        <v>8</v>
      </c>
      <c r="B33" s="21" t="s">
        <v>26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:P34" si="15">L23+L24</f>
        <v>0</v>
      </c>
      <c r="M34" s="9">
        <f t="shared" si="15"/>
        <v>0</v>
      </c>
      <c r="N34" s="9">
        <f t="shared" si="15"/>
        <v>0</v>
      </c>
      <c r="O34" s="9">
        <f t="shared" si="15"/>
        <v>0</v>
      </c>
      <c r="P34" s="9">
        <f t="shared" si="15"/>
        <v>0</v>
      </c>
    </row>
    <row r="35" spans="1:16">
      <c r="B35" s="50" t="s">
        <v>185</v>
      </c>
    </row>
  </sheetData>
  <sheetProtection algorithmName="SHA-512" hashValue="U6P0TwXs+Oy7IONOqWclPEcH+eSEStBZYmescrP+PhOZIxv0v2S6rFW1JDTwl+BKZINRLuz7z7OnYX25n/MQEA==" saltValue="FuacPU4mmp4enU/4nl5fqQ==" spinCount="100000" sheet="1" objects="1" scenarios="1" formatCells="0" formatColumns="0" formatRows="0" insertHyperlinks="0" sort="0" autoFilter="0" pivotTables="0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D1" zoomScaleNormal="100" workbookViewId="0">
      <selection activeCell="K5" sqref="K5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9.5703125" style="2" customWidth="1"/>
    <col min="4" max="4" width="20.140625" style="2" customWidth="1"/>
    <col min="5" max="5" width="16.140625" style="2" customWidth="1"/>
    <col min="6" max="6" width="15.5703125" style="2" customWidth="1"/>
    <col min="7" max="7" width="16.28515625" style="2" customWidth="1"/>
    <col min="8" max="8" width="15.85546875" style="2" customWidth="1"/>
    <col min="9" max="9" width="17.28515625" style="2" customWidth="1"/>
    <col min="10" max="10" width="16.140625" style="2" customWidth="1"/>
    <col min="11" max="11" width="13.28515625" style="2" customWidth="1"/>
    <col min="12" max="16" width="14" customWidth="1"/>
  </cols>
  <sheetData>
    <row r="1" spans="1:16" s="1" customFormat="1">
      <c r="A1" s="1" t="s">
        <v>221</v>
      </c>
      <c r="B1" s="68" t="s">
        <v>222</v>
      </c>
      <c r="C1" s="69"/>
      <c r="D1" s="69"/>
      <c r="E1" s="69"/>
      <c r="F1" s="69"/>
      <c r="G1" s="69"/>
      <c r="H1" s="69"/>
      <c r="I1" s="69"/>
      <c r="J1" s="69"/>
      <c r="K1" s="69"/>
    </row>
    <row r="2" spans="1:16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24" t="s">
        <v>228</v>
      </c>
      <c r="N2" s="24" t="s">
        <v>229</v>
      </c>
      <c r="O2" s="24" t="s">
        <v>230</v>
      </c>
      <c r="P2" s="24" t="s">
        <v>231</v>
      </c>
    </row>
    <row r="3" spans="1:16">
      <c r="A3" s="33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53">
        <v>2024</v>
      </c>
      <c r="N3" s="53">
        <v>2025</v>
      </c>
      <c r="O3" s="53">
        <v>2026</v>
      </c>
      <c r="P3" s="53">
        <v>2027</v>
      </c>
    </row>
    <row r="4" spans="1:16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56">
        <f>'C. RPP bez projektu'!M5+'G. RPP projekt'!J5</f>
        <v>0</v>
      </c>
      <c r="N5" s="56">
        <f>'C. RPP bez projektu'!N5+'G. RPP projekt'!K5</f>
        <v>0</v>
      </c>
      <c r="O5" s="56">
        <f>'C. RPP bez projektu'!O5+'G. RPP projekt'!L5</f>
        <v>0</v>
      </c>
      <c r="P5" s="56">
        <f>'C. RPP bez projektu'!P5+'G. RPP projekt'!M5</f>
        <v>0</v>
      </c>
    </row>
    <row r="6" spans="1:16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9">
        <f>'C. RPP bez projektu'!M6+'G. RPP projekt'!J6</f>
        <v>0</v>
      </c>
      <c r="N6" s="9">
        <f>'C. RPP bez projektu'!N6+'G. RPP projekt'!K6</f>
        <v>0</v>
      </c>
      <c r="O6" s="9">
        <f>'C. RPP bez projektu'!O6+'G. RPP projekt'!L6</f>
        <v>0</v>
      </c>
      <c r="P6" s="9">
        <f>'C. RPP bez projektu'!P6+'G. RPP projekt'!M6</f>
        <v>0</v>
      </c>
    </row>
    <row r="7" spans="1:16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56">
        <f>'C. RPP bez projektu'!M7+'G. RPP projekt'!J7</f>
        <v>0</v>
      </c>
      <c r="N7" s="56">
        <f>'C. RPP bez projektu'!N7+'G. RPP projekt'!K7</f>
        <v>0</v>
      </c>
      <c r="O7" s="56">
        <f>'C. RPP bez projektu'!O7+'G. RPP projekt'!L7</f>
        <v>0</v>
      </c>
      <c r="P7" s="56">
        <f>'C. RPP bez projektu'!P7+'G. RPP projekt'!M7</f>
        <v>0</v>
      </c>
    </row>
    <row r="8" spans="1:16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56">
        <f>'C. RPP bez projektu'!M8+'G. RPP projekt'!J8</f>
        <v>0</v>
      </c>
      <c r="N8" s="56">
        <f>'C. RPP bez projektu'!N8+'G. RPP projekt'!K8</f>
        <v>0</v>
      </c>
      <c r="O8" s="56">
        <f>'C. RPP bez projektu'!O8+'G. RPP projekt'!L8</f>
        <v>0</v>
      </c>
      <c r="P8" s="56">
        <f>'C. RPP bez projektu'!P8+'G. RPP projekt'!M8</f>
        <v>0</v>
      </c>
    </row>
    <row r="9" spans="1:16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56">
        <f>'C. RPP bez projektu'!M9+'G. RPP projekt'!J9</f>
        <v>0</v>
      </c>
      <c r="N9" s="56">
        <f>'C. RPP bez projektu'!N9+'G. RPP projekt'!K9</f>
        <v>0</v>
      </c>
      <c r="O9" s="56">
        <f>'C. RPP bez projektu'!O9+'G. RPP projekt'!L9</f>
        <v>0</v>
      </c>
      <c r="P9" s="56">
        <f>'C. RPP bez projektu'!P9+'G. RPP projekt'!M9</f>
        <v>0</v>
      </c>
    </row>
    <row r="10" spans="1:16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56">
        <f>'C. RPP bez projektu'!M10+'G. RPP projekt'!J10</f>
        <v>0</v>
      </c>
      <c r="N10" s="56">
        <f>'C. RPP bez projektu'!N10+'G. RPP projekt'!K10</f>
        <v>0</v>
      </c>
      <c r="O10" s="56">
        <f>'C. RPP bez projektu'!O10+'G. RPP projekt'!L10</f>
        <v>0</v>
      </c>
      <c r="P10" s="56">
        <f>'C. RPP bez projektu'!P10+'G. RPP projekt'!M10</f>
        <v>0</v>
      </c>
    </row>
    <row r="11" spans="1:16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56">
        <f>'C. RPP bez projektu'!M11+'G. RPP projekt'!J11</f>
        <v>0</v>
      </c>
      <c r="N11" s="56">
        <f>'C. RPP bez projektu'!N11+'G. RPP projekt'!K11</f>
        <v>0</v>
      </c>
      <c r="O11" s="56">
        <f>'C. RPP bez projektu'!O11+'G. RPP projekt'!L11</f>
        <v>0</v>
      </c>
      <c r="P11" s="56">
        <f>'C. RPP bez projektu'!P11+'G. RPP projekt'!M11</f>
        <v>0</v>
      </c>
    </row>
    <row r="12" spans="1:16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9">
        <f>'C. RPP bez projektu'!M12+'G. RPP projekt'!J12</f>
        <v>0</v>
      </c>
      <c r="N12" s="9">
        <f>'C. RPP bez projektu'!N12+'G. RPP projekt'!K12</f>
        <v>0</v>
      </c>
      <c r="O12" s="9">
        <f>'C. RPP bez projektu'!O12+'G. RPP projekt'!L12</f>
        <v>0</v>
      </c>
      <c r="P12" s="9">
        <f>'C. RPP bez projektu'!P12+'G. RPP projekt'!M12</f>
        <v>0</v>
      </c>
    </row>
    <row r="13" spans="1:16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9">
        <f>'C. RPP bez projektu'!M14+'G. RPP projekt'!J14</f>
        <v>0</v>
      </c>
      <c r="N14" s="9">
        <f>'C. RPP bez projektu'!N14+'G. RPP projekt'!K14</f>
        <v>0</v>
      </c>
      <c r="O14" s="9">
        <f>'C. RPP bez projektu'!O14+'G. RPP projekt'!L14</f>
        <v>0</v>
      </c>
      <c r="P14" s="9">
        <f>'C. RPP bez projektu'!P14+'G. RPP projekt'!M14</f>
        <v>0</v>
      </c>
    </row>
    <row r="15" spans="1:16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56">
        <f>'C. RPP bez projektu'!M15+'G. RPP projekt'!J15</f>
        <v>0</v>
      </c>
      <c r="N15" s="56">
        <f>'C. RPP bez projektu'!N15+'G. RPP projekt'!K15</f>
        <v>0</v>
      </c>
      <c r="O15" s="56">
        <f>'C. RPP bez projektu'!O15+'G. RPP projekt'!L15</f>
        <v>0</v>
      </c>
      <c r="P15" s="56">
        <f>'C. RPP bez projektu'!P15+'G. RPP projekt'!M15</f>
        <v>0</v>
      </c>
    </row>
    <row r="16" spans="1:16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56">
        <f>'C. RPP bez projektu'!M16+'G. RPP projekt'!J16</f>
        <v>0</v>
      </c>
      <c r="N16" s="56">
        <f>'C. RPP bez projektu'!N16+'G. RPP projekt'!K16</f>
        <v>0</v>
      </c>
      <c r="O16" s="56">
        <f>'C. RPP bez projektu'!O16+'G. RPP projekt'!L16</f>
        <v>0</v>
      </c>
      <c r="P16" s="56">
        <f>'C. RPP bez projektu'!P16+'G. RPP projekt'!M16</f>
        <v>0</v>
      </c>
    </row>
    <row r="17" spans="1:16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9">
        <f>'C. RPP bez projektu'!M17+'G. RPP projekt'!J17</f>
        <v>0</v>
      </c>
      <c r="N17" s="9">
        <f>'C. RPP bez projektu'!N17+'G. RPP projekt'!K17</f>
        <v>0</v>
      </c>
      <c r="O17" s="9">
        <f>'C. RPP bez projektu'!O17+'G. RPP projekt'!L17</f>
        <v>0</v>
      </c>
      <c r="P17" s="9">
        <f>'C. RPP bez projektu'!P17+'G. RPP projekt'!M17</f>
        <v>0</v>
      </c>
    </row>
    <row r="18" spans="1:16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56">
        <f>'C. RPP bez projektu'!M18+'G. RPP projekt'!J18</f>
        <v>0</v>
      </c>
      <c r="N18" s="56">
        <f>'C. RPP bez projektu'!N18+'G. RPP projekt'!K18</f>
        <v>0</v>
      </c>
      <c r="O18" s="56">
        <f>'C. RPP bez projektu'!O18+'G. RPP projekt'!L18</f>
        <v>0</v>
      </c>
      <c r="P18" s="56">
        <f>'C. RPP bez projektu'!P18+'G. RPP projekt'!M18</f>
        <v>0</v>
      </c>
    </row>
    <row r="19" spans="1:16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56">
        <f>'C. RPP bez projektu'!M19+'G. RPP projekt'!J19</f>
        <v>0</v>
      </c>
      <c r="N19" s="56">
        <f>'C. RPP bez projektu'!N19+'G. RPP projekt'!K19</f>
        <v>0</v>
      </c>
      <c r="O19" s="56">
        <f>'C. RPP bez projektu'!O19+'G. RPP projekt'!L19</f>
        <v>0</v>
      </c>
      <c r="P19" s="56">
        <f>'C. RPP bez projektu'!P19+'G. RPP projekt'!M19</f>
        <v>0</v>
      </c>
    </row>
    <row r="20" spans="1:16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9">
        <f>'C. RPP bez projektu'!M20+'G. RPP projekt'!J20</f>
        <v>0</v>
      </c>
      <c r="N20" s="9">
        <f>'C. RPP bez projektu'!N20+'G. RPP projekt'!K20</f>
        <v>0</v>
      </c>
      <c r="O20" s="9">
        <f>'C. RPP bez projektu'!O20+'G. RPP projekt'!L20</f>
        <v>0</v>
      </c>
      <c r="P20" s="9">
        <f>'C. RPP bez projektu'!P20+'G. RPP projekt'!M20</f>
        <v>0</v>
      </c>
    </row>
    <row r="21" spans="1:16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9">
        <f>'C. RPP bez projektu'!M22+'G. RPP projekt'!J22</f>
        <v>0</v>
      </c>
      <c r="N22" s="9">
        <f>'C. RPP bez projektu'!N22+'G. RPP projekt'!K22</f>
        <v>0</v>
      </c>
      <c r="O22" s="9">
        <f>'C. RPP bez projektu'!O22+'G. RPP projekt'!L22</f>
        <v>0</v>
      </c>
      <c r="P22" s="9">
        <f>'C. RPP bez projektu'!P22+'G. RPP projekt'!M22</f>
        <v>0</v>
      </c>
    </row>
    <row r="23" spans="1:16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56">
        <f>'C. RPP bez projektu'!M23+'G. RPP projekt'!J23</f>
        <v>0</v>
      </c>
      <c r="N23" s="56">
        <f>'C. RPP bez projektu'!N23+'G. RPP projekt'!K23</f>
        <v>0</v>
      </c>
      <c r="O23" s="56">
        <f>'C. RPP bez projektu'!O23+'G. RPP projekt'!L23</f>
        <v>0</v>
      </c>
      <c r="P23" s="56">
        <f>'C. RPP bez projektu'!P23+'G. RPP projekt'!M23</f>
        <v>0</v>
      </c>
    </row>
    <row r="24" spans="1:16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56">
        <f>'C. RPP bez projektu'!M24+'G. RPP projekt'!J24</f>
        <v>0</v>
      </c>
      <c r="N24" s="56">
        <f>'C. RPP bez projektu'!N24+'G. RPP projekt'!K24</f>
        <v>0</v>
      </c>
      <c r="O24" s="56">
        <f>'C. RPP bez projektu'!O24+'G. RPP projekt'!L24</f>
        <v>0</v>
      </c>
      <c r="P24" s="56">
        <f>'C. RPP bez projektu'!P24+'G. RPP projekt'!M24</f>
        <v>0</v>
      </c>
    </row>
    <row r="25" spans="1:16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56">
        <f>'C. RPP bez projektu'!M25+'G. RPP projekt'!J25</f>
        <v>0</v>
      </c>
      <c r="N25" s="56">
        <f>'C. RPP bez projektu'!N25+'G. RPP projekt'!K25</f>
        <v>0</v>
      </c>
      <c r="O25" s="56">
        <f>'C. RPP bez projektu'!O25+'G. RPP projekt'!L25</f>
        <v>0</v>
      </c>
      <c r="P25" s="56">
        <f>'C. RPP bez projektu'!P25+'G. RPP projekt'!M25</f>
        <v>0</v>
      </c>
    </row>
    <row r="26" spans="1:16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56">
        <f>'C. RPP bez projektu'!M26+'G. RPP projekt'!J26</f>
        <v>0</v>
      </c>
      <c r="N26" s="56">
        <f>'C. RPP bez projektu'!N26+'G. RPP projekt'!K26</f>
        <v>0</v>
      </c>
      <c r="O26" s="56">
        <f>'C. RPP bez projektu'!O26+'G. RPP projekt'!L26</f>
        <v>0</v>
      </c>
      <c r="P26" s="56">
        <f>'C. RPP bez projektu'!P26+'G. RPP projekt'!M26</f>
        <v>0</v>
      </c>
    </row>
    <row r="27" spans="1:16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9">
        <f>'C. RPP bez projektu'!M27+'G. RPP projekt'!J27</f>
        <v>0</v>
      </c>
      <c r="N27" s="9">
        <f>'C. RPP bez projektu'!N27+'G. RPP projekt'!K27</f>
        <v>0</v>
      </c>
      <c r="O27" s="9">
        <f>'C. RPP bez projektu'!O27+'G. RPP projekt'!L27</f>
        <v>0</v>
      </c>
      <c r="P27" s="9">
        <f>'C. RPP bez projektu'!P27+'G. RPP projekt'!M27</f>
        <v>0</v>
      </c>
    </row>
    <row r="28" spans="1:16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56">
        <f>'C. RPP bez projektu'!M28+'G. RPP projekt'!J28</f>
        <v>0</v>
      </c>
      <c r="N28" s="56">
        <f>'C. RPP bez projektu'!N28+'G. RPP projekt'!K28</f>
        <v>0</v>
      </c>
      <c r="O28" s="56">
        <f>'C. RPP bez projektu'!O28+'G. RPP projekt'!L28</f>
        <v>0</v>
      </c>
      <c r="P28" s="56">
        <f>'C. RPP bez projektu'!P28+'G. RPP projekt'!M28</f>
        <v>0</v>
      </c>
    </row>
    <row r="29" spans="1:16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56">
        <f>'C. RPP bez projektu'!M29+'G. RPP projekt'!J29</f>
        <v>0</v>
      </c>
      <c r="N29" s="56">
        <f>'C. RPP bez projektu'!N29+'G. RPP projekt'!K29</f>
        <v>0</v>
      </c>
      <c r="O29" s="56">
        <f>'C. RPP bez projektu'!O29+'G. RPP projekt'!L29</f>
        <v>0</v>
      </c>
      <c r="P29" s="56">
        <f>'C. RPP bez projektu'!P29+'G. RPP projekt'!M29</f>
        <v>0</v>
      </c>
    </row>
    <row r="30" spans="1:16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56">
        <f>'C. RPP bez projektu'!M30+'G. RPP projekt'!J30</f>
        <v>0</v>
      </c>
      <c r="N30" s="56">
        <f>'C. RPP bez projektu'!N30+'G. RPP projekt'!K30</f>
        <v>0</v>
      </c>
      <c r="O30" s="56">
        <f>'C. RPP bez projektu'!O30+'G. RPP projekt'!L30</f>
        <v>0</v>
      </c>
      <c r="P30" s="56">
        <f>'C. RPP bez projektu'!P30+'G. RPP projekt'!M30</f>
        <v>0</v>
      </c>
    </row>
    <row r="31" spans="1:16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9">
        <f>'C. RPP bez projektu'!M31+'G. RPP projekt'!J31</f>
        <v>0</v>
      </c>
      <c r="N31" s="9">
        <f>'C. RPP bez projektu'!N31+'G. RPP projekt'!K31</f>
        <v>0</v>
      </c>
      <c r="O31" s="9">
        <f>'C. RPP bez projektu'!O31+'G. RPP projekt'!L31</f>
        <v>0</v>
      </c>
      <c r="P31" s="9">
        <f>'C. RPP bez projektu'!P31+'G. RPP projekt'!M31</f>
        <v>0</v>
      </c>
    </row>
    <row r="32" spans="1:16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9">
        <f>'C. RPP bez projektu'!M32+'G. RPP projekt'!J32</f>
        <v>0</v>
      </c>
      <c r="N32" s="9">
        <f>'C. RPP bez projektu'!N32+'G. RPP projekt'!K32</f>
        <v>0</v>
      </c>
      <c r="O32" s="9">
        <f>'C. RPP bez projektu'!O32+'G. RPP projekt'!L32</f>
        <v>0</v>
      </c>
      <c r="P32" s="9">
        <f>'C. RPP bez projektu'!P32+'G. RPP projekt'!M32</f>
        <v>0</v>
      </c>
    </row>
    <row r="33" spans="1:16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53">
        <f>'C. RPP bez projektu'!M33+'G. RPP projekt'!J33</f>
        <v>0</v>
      </c>
      <c r="N33" s="53">
        <f>'C. RPP bez projektu'!N33+'G. RPP projekt'!K33</f>
        <v>0</v>
      </c>
      <c r="O33" s="53">
        <f>'C. RPP bez projektu'!O33+'G. RPP projekt'!L33</f>
        <v>0</v>
      </c>
      <c r="P33" s="53">
        <f>'C. RPP bez projektu'!P33+'G. RPP projekt'!M33</f>
        <v>0</v>
      </c>
    </row>
    <row r="34" spans="1:16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53">
        <f>'C. RPP bez projektu'!M34+'G. RPP projekt'!J34</f>
        <v>0</v>
      </c>
      <c r="N34" s="53">
        <f>'C. RPP bez projektu'!N34+'G. RPP projekt'!K34</f>
        <v>0</v>
      </c>
      <c r="O34" s="53">
        <f>'C. RPP bez projektu'!O34+'G. RPP projekt'!L34</f>
        <v>0</v>
      </c>
      <c r="P34" s="53">
        <f>'C. RPP bez projektu'!P34+'G. RPP projekt'!M34</f>
        <v>0</v>
      </c>
    </row>
    <row r="35" spans="1:16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9">
        <f>'C. RPP bez projektu'!M35+'G. RPP projekt'!J35</f>
        <v>0</v>
      </c>
      <c r="N35" s="9">
        <f>'C. RPP bez projektu'!N35+'G. RPP projekt'!K35</f>
        <v>0</v>
      </c>
      <c r="O35" s="9">
        <f>'C. RPP bez projektu'!O35+'G. RPP projekt'!L35</f>
        <v>0</v>
      </c>
      <c r="P35" s="9">
        <f>'C. RPP bez projektu'!P35+'G. RPP projekt'!M35</f>
        <v>0</v>
      </c>
    </row>
    <row r="36" spans="1:16" s="13" customFormat="1">
      <c r="B36" s="50" t="s">
        <v>186</v>
      </c>
    </row>
    <row r="37" spans="1:1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6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6">
      <c r="A39" s="13"/>
    </row>
  </sheetData>
  <sheetProtection algorithmName="SHA-512" hashValue="r8hAU6Kb5prBzlj7FeoyPhrNRmuG9c9QROHamHBRm7MOY+Bn6U4X8uZsASUL/iDhfP1AbOrTagB2+ZFFUrs4tQ==" saltValue="FbXUD8w1rmy/Vmu7NiXUmg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view="pageBreakPreview" topLeftCell="D1" zoomScale="85" zoomScaleNormal="100" zoomScaleSheetLayoutView="85" workbookViewId="0">
      <selection activeCell="J8" sqref="J8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24.85546875" style="2" customWidth="1"/>
    <col min="4" max="4" width="15.85546875" style="2" customWidth="1"/>
    <col min="5" max="6" width="16" style="2" customWidth="1"/>
    <col min="7" max="8" width="17.140625" style="2" customWidth="1"/>
    <col min="9" max="9" width="21" style="2" customWidth="1"/>
    <col min="10" max="10" width="23.140625" style="2" customWidth="1"/>
    <col min="11" max="11" width="21.42578125" style="2" customWidth="1"/>
    <col min="12" max="12" width="24.28515625" customWidth="1"/>
    <col min="13" max="16" width="24.85546875" customWidth="1"/>
  </cols>
  <sheetData>
    <row r="1" spans="1:16" s="1" customFormat="1">
      <c r="A1" s="69" t="s">
        <v>223</v>
      </c>
      <c r="B1" s="68" t="s">
        <v>224</v>
      </c>
      <c r="C1" s="69"/>
      <c r="D1" s="69"/>
      <c r="E1" s="69"/>
      <c r="F1" s="69"/>
      <c r="G1" s="69"/>
      <c r="H1" s="69"/>
      <c r="I1" s="69"/>
      <c r="J1" s="69"/>
      <c r="K1" s="69"/>
    </row>
    <row r="2" spans="1:16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48" t="s">
        <v>228</v>
      </c>
      <c r="N2" s="48" t="s">
        <v>229</v>
      </c>
      <c r="O2" s="48" t="s">
        <v>230</v>
      </c>
      <c r="P2" s="48" t="s">
        <v>231</v>
      </c>
    </row>
    <row r="3" spans="1:16">
      <c r="A3" s="41"/>
      <c r="B3" s="38" t="s">
        <v>39</v>
      </c>
      <c r="C3" s="60">
        <v>2015</v>
      </c>
      <c r="D3" s="60">
        <v>2016</v>
      </c>
      <c r="E3" s="86"/>
      <c r="F3" s="60">
        <v>2017</v>
      </c>
      <c r="G3" s="60">
        <v>2018</v>
      </c>
      <c r="H3" s="60">
        <v>2019</v>
      </c>
      <c r="I3" s="60">
        <v>2020</v>
      </c>
      <c r="J3" s="60">
        <v>2021</v>
      </c>
      <c r="K3" s="60">
        <v>2022</v>
      </c>
      <c r="L3" s="60">
        <v>2023</v>
      </c>
      <c r="M3" s="60">
        <v>2024</v>
      </c>
      <c r="N3" s="60">
        <v>2025</v>
      </c>
      <c r="O3" s="60">
        <v>2026</v>
      </c>
      <c r="P3" s="60">
        <v>2027</v>
      </c>
    </row>
    <row r="4" spans="1:16" s="16" customFormat="1" ht="21" customHeight="1">
      <c r="A4" s="42" t="s">
        <v>9</v>
      </c>
      <c r="B4" s="89" t="s">
        <v>78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57" t="e">
        <f>'H. Bilans suma'!M16/'H. Bilans suma'!M29</f>
        <v>#DIV/0!</v>
      </c>
      <c r="N5" s="57" t="e">
        <f>'H. Bilans suma'!N16/'H. Bilans suma'!N29</f>
        <v>#DIV/0!</v>
      </c>
      <c r="O5" s="57" t="e">
        <f>'H. Bilans suma'!O16/'H. Bilans suma'!O29</f>
        <v>#DIV/0!</v>
      </c>
      <c r="P5" s="57" t="e">
        <f>'H. Bilans suma'!P16/'H. Bilans suma'!P29</f>
        <v>#DIV/0!</v>
      </c>
    </row>
    <row r="6" spans="1:16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58" t="e">
        <f>('H. Bilans suma'!M16-'H. Bilans suma'!M17)/'H. Bilans suma'!M29</f>
        <v>#DIV/0!</v>
      </c>
      <c r="N6" s="58" t="e">
        <f>('H. Bilans suma'!N16-'H. Bilans suma'!N17)/'H. Bilans suma'!N29</f>
        <v>#DIV/0!</v>
      </c>
      <c r="O6" s="58" t="e">
        <f>('H. Bilans suma'!O16-'H. Bilans suma'!O17)/'H. Bilans suma'!O29</f>
        <v>#DIV/0!</v>
      </c>
      <c r="P6" s="58" t="e">
        <f>('H. Bilans suma'!P16-'H. Bilans suma'!P17)/'H. Bilans suma'!P29</f>
        <v>#DIV/0!</v>
      </c>
    </row>
    <row r="7" spans="1:16" s="16" customFormat="1" ht="21" customHeight="1">
      <c r="A7" s="42" t="s">
        <v>4</v>
      </c>
      <c r="B7" s="89" t="s">
        <v>79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s="13" customFormat="1">
      <c r="A8" s="11" t="s">
        <v>16</v>
      </c>
      <c r="B8" s="34" t="s">
        <v>80</v>
      </c>
      <c r="C8" s="58" t="e">
        <f>'H. Bilans suma'!C17/('I. RZS suma'!C4/365)</f>
        <v>#DIV/0!</v>
      </c>
      <c r="D8" s="58" t="e">
        <f>'H. Bilans suma'!D17/('I. RZS suma'!D4/365)</f>
        <v>#DIV/0!</v>
      </c>
      <c r="E8" s="58" t="e">
        <f>'H. Bilans suma'!E17/('I. RZS suma'!E4/90)</f>
        <v>#DIV/0!</v>
      </c>
      <c r="F8" s="58" t="e">
        <f>'H. Bilans suma'!F17/('I. RZS suma'!F4/365)</f>
        <v>#DIV/0!</v>
      </c>
      <c r="G8" s="58" t="e">
        <f>'H. Bilans suma'!G17/('I. RZS suma'!G4/365)</f>
        <v>#DIV/0!</v>
      </c>
      <c r="H8" s="58" t="e">
        <f>'H. Bilans suma'!H17/('I. RZS suma'!H4/365)</f>
        <v>#DIV/0!</v>
      </c>
      <c r="I8" s="58" t="e">
        <f>'H. Bilans suma'!I17/('I. RZS suma'!I4/365)</f>
        <v>#DIV/0!</v>
      </c>
      <c r="J8" s="58" t="e">
        <f>'H. Bilans suma'!J17/('I. RZS suma'!J4/365)</f>
        <v>#DIV/0!</v>
      </c>
      <c r="K8" s="58" t="e">
        <f>'H. Bilans suma'!K17/('I. RZS suma'!K4/365)</f>
        <v>#DIV/0!</v>
      </c>
      <c r="L8" s="58" t="e">
        <f>'H. Bilans suma'!L17/('I. RZS suma'!L4/365)</f>
        <v>#DIV/0!</v>
      </c>
      <c r="M8" s="58" t="e">
        <f>'H. Bilans suma'!M17/('I. RZS suma'!M4/365)</f>
        <v>#DIV/0!</v>
      </c>
      <c r="N8" s="58" t="e">
        <f>'H. Bilans suma'!N17/('I. RZS suma'!N4/365)</f>
        <v>#DIV/0!</v>
      </c>
      <c r="O8" s="58" t="e">
        <f>'H. Bilans suma'!O17/('I. RZS suma'!O4/365)</f>
        <v>#DIV/0!</v>
      </c>
      <c r="P8" s="58" t="e">
        <f>'H. Bilans suma'!P17/('I. RZS suma'!P4/365)</f>
        <v>#DIV/0!</v>
      </c>
    </row>
    <row r="9" spans="1:16" s="13" customFormat="1">
      <c r="A9" s="11" t="s">
        <v>17</v>
      </c>
      <c r="B9" s="34" t="s">
        <v>81</v>
      </c>
      <c r="C9" s="58" t="e">
        <f>'H. Bilans suma'!C18/('I. RZS suma'!C4/365)</f>
        <v>#DIV/0!</v>
      </c>
      <c r="D9" s="58" t="e">
        <f>'H. Bilans suma'!D18/('I. RZS suma'!D4/365)</f>
        <v>#DIV/0!</v>
      </c>
      <c r="E9" s="58" t="e">
        <f>'H. Bilans suma'!E18/('I. RZS suma'!E4/90)</f>
        <v>#DIV/0!</v>
      </c>
      <c r="F9" s="58" t="e">
        <f>'H. Bilans suma'!F18/('I. RZS suma'!F4/365)</f>
        <v>#DIV/0!</v>
      </c>
      <c r="G9" s="58" t="e">
        <f>'H. Bilans suma'!G18/('I. RZS suma'!G4/365)</f>
        <v>#DIV/0!</v>
      </c>
      <c r="H9" s="58" t="e">
        <f>'H. Bilans suma'!H18/('I. RZS suma'!H4/365)</f>
        <v>#DIV/0!</v>
      </c>
      <c r="I9" s="58" t="e">
        <f>'H. Bilans suma'!I18/('I. RZS suma'!I4/365)</f>
        <v>#DIV/0!</v>
      </c>
      <c r="J9" s="58" t="e">
        <f>'H. Bilans suma'!J18/('I. RZS suma'!J4/365)</f>
        <v>#DIV/0!</v>
      </c>
      <c r="K9" s="58" t="e">
        <f>'H. Bilans suma'!K18/('I. RZS suma'!K4/365)</f>
        <v>#DIV/0!</v>
      </c>
      <c r="L9" s="58" t="e">
        <f>'H. Bilans suma'!L18/('I. RZS suma'!L4/365)</f>
        <v>#DIV/0!</v>
      </c>
      <c r="M9" s="58" t="e">
        <f>'H. Bilans suma'!M18/('I. RZS suma'!M4/365)</f>
        <v>#DIV/0!</v>
      </c>
      <c r="N9" s="58" t="e">
        <f>'H. Bilans suma'!N18/('I. RZS suma'!N4/365)</f>
        <v>#DIV/0!</v>
      </c>
      <c r="O9" s="58" t="e">
        <f>'H. Bilans suma'!O18/('I. RZS suma'!O4/365)</f>
        <v>#DIV/0!</v>
      </c>
      <c r="P9" s="58" t="e">
        <f>'H. Bilans suma'!P18/('I. RZS suma'!P4/365)</f>
        <v>#DIV/0!</v>
      </c>
    </row>
    <row r="10" spans="1:16" s="13" customFormat="1">
      <c r="A10" s="11" t="s">
        <v>18</v>
      </c>
      <c r="B10" s="34" t="s">
        <v>82</v>
      </c>
      <c r="C10" s="58" t="e">
        <f>'H. Bilans suma'!C30/('I. RZS suma'!C4/365)</f>
        <v>#DIV/0!</v>
      </c>
      <c r="D10" s="58" t="e">
        <f>'H. Bilans suma'!D30/('I. RZS suma'!D4/365)</f>
        <v>#DIV/0!</v>
      </c>
      <c r="E10" s="58" t="e">
        <f>'H. Bilans suma'!E30/('I. RZS suma'!E4/90)</f>
        <v>#DIV/0!</v>
      </c>
      <c r="F10" s="58" t="e">
        <f>'H. Bilans suma'!F30/('I. RZS suma'!F4/365)</f>
        <v>#DIV/0!</v>
      </c>
      <c r="G10" s="58" t="e">
        <f>'H. Bilans suma'!G30/('I. RZS suma'!G4/365)</f>
        <v>#DIV/0!</v>
      </c>
      <c r="H10" s="58" t="e">
        <f>'H. Bilans suma'!H30/('I. RZS suma'!H4/365)</f>
        <v>#DIV/0!</v>
      </c>
      <c r="I10" s="58" t="e">
        <f>'H. Bilans suma'!I30/('I. RZS suma'!I4/365)</f>
        <v>#DIV/0!</v>
      </c>
      <c r="J10" s="58" t="e">
        <f>'H. Bilans suma'!J30/('I. RZS suma'!J4/365)</f>
        <v>#DIV/0!</v>
      </c>
      <c r="K10" s="58" t="e">
        <f>'H. Bilans suma'!K30/('I. RZS suma'!K4/365)</f>
        <v>#DIV/0!</v>
      </c>
      <c r="L10" s="58" t="e">
        <f>'H. Bilans suma'!L30/('I. RZS suma'!L4/365)</f>
        <v>#DIV/0!</v>
      </c>
      <c r="M10" s="58" t="e">
        <f>'H. Bilans suma'!M30/('I. RZS suma'!M4/365)</f>
        <v>#DIV/0!</v>
      </c>
      <c r="N10" s="58" t="e">
        <f>'H. Bilans suma'!N30/('I. RZS suma'!N4/365)</f>
        <v>#DIV/0!</v>
      </c>
      <c r="O10" s="58" t="e">
        <f>'H. Bilans suma'!O30/('I. RZS suma'!O4/365)</f>
        <v>#DIV/0!</v>
      </c>
      <c r="P10" s="58" t="e">
        <f>'H. Bilans suma'!P30/('I. RZS suma'!P4/365)</f>
        <v>#DIV/0!</v>
      </c>
    </row>
    <row r="11" spans="1:16" s="16" customFormat="1" ht="21" customHeight="1">
      <c r="A11" s="42" t="s">
        <v>14</v>
      </c>
      <c r="B11" s="89" t="s">
        <v>83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58" t="e">
        <f>'H. Bilans suma'!M24/'H. Bilans suma'!M21</f>
        <v>#DIV/0!</v>
      </c>
      <c r="N12" s="58" t="e">
        <f>'H. Bilans suma'!N24/'H. Bilans suma'!N21</f>
        <v>#DIV/0!</v>
      </c>
      <c r="O12" s="58" t="e">
        <f>'H. Bilans suma'!O24/'H. Bilans suma'!O21</f>
        <v>#DIV/0!</v>
      </c>
      <c r="P12" s="58" t="e">
        <f>'H. Bilans suma'!P24/'H. Bilans suma'!P21</f>
        <v>#DIV/0!</v>
      </c>
    </row>
    <row r="13" spans="1:16" s="16" customFormat="1" ht="21" customHeight="1">
      <c r="A13" s="42" t="s">
        <v>15</v>
      </c>
      <c r="B13" s="89" t="s">
        <v>189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58" t="e">
        <f>'I. RZS suma'!M31/'I. RZS suma'!M4</f>
        <v>#DIV/0!</v>
      </c>
      <c r="N14" s="58" t="e">
        <f>'I. RZS suma'!N31/'I. RZS suma'!N4</f>
        <v>#DIV/0!</v>
      </c>
      <c r="O14" s="58" t="e">
        <f>'I. RZS suma'!O31/'I. RZS suma'!O4</f>
        <v>#DIV/0!</v>
      </c>
      <c r="P14" s="58" t="e">
        <f>'I. RZS suma'!P31/'I. RZS suma'!P4</f>
        <v>#DIV/0!</v>
      </c>
    </row>
    <row r="15" spans="1:16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58" t="e">
        <f>'I. RZS suma'!M31/'H. Bilans suma'!M23</f>
        <v>#DIV/0!</v>
      </c>
      <c r="N15" s="58" t="e">
        <f>'I. RZS suma'!N31/'H. Bilans suma'!N23</f>
        <v>#DIV/0!</v>
      </c>
      <c r="O15" s="58" t="e">
        <f>'I. RZS suma'!O31/'H. Bilans suma'!O23</f>
        <v>#DIV/0!</v>
      </c>
      <c r="P15" s="58" t="e">
        <f>'I. RZS suma'!P31/'H. Bilans suma'!P23</f>
        <v>#DIV/0!</v>
      </c>
    </row>
    <row r="16" spans="1:16" s="13" customFormat="1">
      <c r="A16" s="47" t="s">
        <v>45</v>
      </c>
      <c r="B16" s="89" t="s">
        <v>190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s="13" customFormat="1">
      <c r="A17" s="11" t="s">
        <v>16</v>
      </c>
      <c r="B17" s="34" t="s">
        <v>164</v>
      </c>
      <c r="C17" s="95"/>
      <c r="D17" s="96"/>
      <c r="E17" s="70"/>
      <c r="F17" s="87"/>
      <c r="G17" s="87"/>
      <c r="H17" s="87"/>
      <c r="I17" s="87"/>
      <c r="J17" s="87"/>
      <c r="K17" s="87"/>
      <c r="L17" s="88"/>
      <c r="M17" s="88"/>
      <c r="N17" s="88"/>
      <c r="O17" s="88"/>
      <c r="P17" s="88"/>
    </row>
    <row r="18" spans="1:16" s="13" customFormat="1">
      <c r="A18" s="11" t="s">
        <v>17</v>
      </c>
      <c r="B18" s="34" t="s">
        <v>165</v>
      </c>
      <c r="C18" s="97"/>
      <c r="D18" s="98"/>
      <c r="E18" s="71"/>
      <c r="F18" s="87"/>
      <c r="G18" s="87"/>
      <c r="H18" s="87"/>
      <c r="I18" s="87"/>
      <c r="J18" s="87"/>
      <c r="K18" s="87"/>
      <c r="L18" s="88"/>
      <c r="M18" s="88"/>
      <c r="N18" s="88"/>
      <c r="O18" s="88"/>
      <c r="P18" s="88"/>
    </row>
    <row r="19" spans="1:16" s="13" customFormat="1">
      <c r="A19" s="11" t="s">
        <v>18</v>
      </c>
      <c r="B19" s="34" t="s">
        <v>166</v>
      </c>
      <c r="C19" s="97"/>
      <c r="D19" s="98"/>
      <c r="E19" s="71"/>
      <c r="F19" s="87"/>
      <c r="G19" s="87"/>
      <c r="H19" s="87"/>
      <c r="I19" s="87"/>
      <c r="J19" s="87"/>
      <c r="K19" s="87"/>
      <c r="L19" s="88"/>
      <c r="M19" s="88"/>
      <c r="N19" s="88"/>
      <c r="O19" s="88"/>
      <c r="P19" s="88"/>
    </row>
    <row r="20" spans="1:16" s="13" customFormat="1">
      <c r="A20" s="11" t="s">
        <v>19</v>
      </c>
      <c r="B20" s="34" t="s">
        <v>167</v>
      </c>
      <c r="C20" s="97"/>
      <c r="D20" s="98"/>
      <c r="E20" s="71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58">
        <f t="shared" ref="M20:P20" si="1">+M18-M17-M19</f>
        <v>0</v>
      </c>
      <c r="N20" s="58">
        <f t="shared" si="1"/>
        <v>0</v>
      </c>
      <c r="O20" s="58">
        <f t="shared" si="1"/>
        <v>0</v>
      </c>
      <c r="P20" s="58">
        <f t="shared" si="1"/>
        <v>0</v>
      </c>
    </row>
    <row r="21" spans="1:16" s="13" customFormat="1">
      <c r="A21" s="11" t="s">
        <v>20</v>
      </c>
      <c r="B21" s="34" t="s">
        <v>168</v>
      </c>
      <c r="C21" s="97"/>
      <c r="D21" s="98"/>
      <c r="E21" s="71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59">
        <v>0.05</v>
      </c>
      <c r="N21" s="59">
        <v>0.05</v>
      </c>
      <c r="O21" s="59">
        <v>0.05</v>
      </c>
      <c r="P21" s="59">
        <v>0.05</v>
      </c>
    </row>
    <row r="22" spans="1:16" s="13" customFormat="1">
      <c r="A22" s="11" t="s">
        <v>170</v>
      </c>
      <c r="B22" s="34" t="s">
        <v>169</v>
      </c>
      <c r="C22" s="99"/>
      <c r="D22" s="100"/>
      <c r="E22" s="72"/>
      <c r="F22" s="87"/>
      <c r="G22" s="87"/>
      <c r="H22" s="87"/>
      <c r="I22" s="87"/>
      <c r="J22" s="87"/>
      <c r="K22" s="87"/>
      <c r="L22" s="88"/>
      <c r="M22" s="88"/>
      <c r="N22" s="88"/>
      <c r="O22" s="88"/>
      <c r="P22" s="88"/>
    </row>
    <row r="23" spans="1:16" s="13" customFormat="1" ht="172.5" customHeight="1">
      <c r="A23" s="11" t="s">
        <v>172</v>
      </c>
      <c r="B23" s="34" t="s">
        <v>171</v>
      </c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s="13" customFormat="1">
      <c r="A24" s="10"/>
      <c r="B24" s="44" t="s">
        <v>187</v>
      </c>
      <c r="C24" s="44"/>
      <c r="D24" s="44"/>
      <c r="E24" s="44"/>
      <c r="F24" s="44"/>
      <c r="G24" s="44"/>
    </row>
    <row r="25" spans="1:16" s="13" customFormat="1" ht="96" customHeight="1">
      <c r="A25" s="10"/>
      <c r="B25" s="93" t="s">
        <v>188</v>
      </c>
      <c r="C25" s="94"/>
      <c r="D25" s="94"/>
      <c r="E25" s="94"/>
      <c r="F25" s="94"/>
      <c r="G25" s="94"/>
    </row>
    <row r="26" spans="1:16" s="13" customFormat="1" ht="90" customHeight="1">
      <c r="A26" s="10"/>
      <c r="B26" s="93" t="s">
        <v>203</v>
      </c>
      <c r="C26" s="93"/>
      <c r="D26" s="93"/>
      <c r="E26" s="93"/>
      <c r="F26" s="93"/>
      <c r="G26" s="93"/>
    </row>
    <row r="27" spans="1:16" s="13" customFormat="1" ht="17.25" customHeight="1">
      <c r="A27" s="10"/>
    </row>
    <row r="28" spans="1:16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</row>
    <row r="29" spans="1:16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</row>
    <row r="30" spans="1:16" s="13" customFormat="1">
      <c r="A30" s="37"/>
      <c r="B30" s="36"/>
      <c r="C30" s="36"/>
      <c r="D30" s="7"/>
      <c r="E30" s="7"/>
      <c r="G30" s="7"/>
      <c r="H30" s="7"/>
    </row>
    <row r="31" spans="1:16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</row>
    <row r="32" spans="1:16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</row>
    <row r="33" spans="1:1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</row>
    <row r="34" spans="1:12" s="13" customFormat="1">
      <c r="A34" s="37"/>
      <c r="B34" s="36" t="s">
        <v>106</v>
      </c>
      <c r="C34" s="36"/>
      <c r="D34" s="7"/>
      <c r="E34" s="7"/>
      <c r="G34" s="7"/>
      <c r="H34" s="7"/>
    </row>
    <row r="35" spans="1:12" s="13" customFormat="1">
      <c r="A35" s="37"/>
      <c r="B35" s="36"/>
      <c r="C35" s="36"/>
      <c r="D35" s="7"/>
      <c r="E35" s="7"/>
      <c r="G35" s="7"/>
      <c r="H35" s="7"/>
    </row>
    <row r="36" spans="1:1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</row>
    <row r="37" spans="1:12" s="13" customFormat="1">
      <c r="A37" s="37"/>
      <c r="B37" s="7"/>
      <c r="C37" s="7"/>
      <c r="D37" s="7"/>
      <c r="E37" s="7"/>
      <c r="G37" s="7"/>
      <c r="H37" s="7"/>
    </row>
    <row r="38" spans="1:1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</row>
    <row r="39" spans="1:1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</row>
    <row r="40" spans="1:12">
      <c r="B40" s="43"/>
      <c r="C40" s="14"/>
    </row>
    <row r="41" spans="1:12">
      <c r="A41" s="37" t="s">
        <v>182</v>
      </c>
      <c r="B41" s="7" t="s">
        <v>176</v>
      </c>
      <c r="C41" s="7" t="s">
        <v>177</v>
      </c>
    </row>
    <row r="42" spans="1:12">
      <c r="A42" s="37" t="s">
        <v>183</v>
      </c>
      <c r="B42" s="7" t="s">
        <v>178</v>
      </c>
      <c r="C42" s="67" t="s">
        <v>200</v>
      </c>
    </row>
    <row r="43" spans="1:12" ht="11.25" customHeight="1">
      <c r="A43" s="37" t="s">
        <v>181</v>
      </c>
      <c r="B43" s="7" t="s">
        <v>175</v>
      </c>
      <c r="C43" s="7" t="s">
        <v>184</v>
      </c>
    </row>
    <row r="44" spans="1:12">
      <c r="A44" s="37" t="s">
        <v>180</v>
      </c>
      <c r="B44" s="7" t="s">
        <v>174</v>
      </c>
      <c r="C44" s="91" t="s">
        <v>201</v>
      </c>
      <c r="D44" s="92"/>
      <c r="E44" s="92"/>
      <c r="F44" s="92"/>
      <c r="G44" s="92"/>
      <c r="H44" s="92"/>
      <c r="I44" s="92"/>
      <c r="J44" s="92"/>
      <c r="K44" s="92"/>
      <c r="L44" s="92"/>
    </row>
    <row r="45" spans="1:12">
      <c r="A45" s="37" t="s">
        <v>179</v>
      </c>
      <c r="B45" s="43" t="s">
        <v>162</v>
      </c>
      <c r="C45" s="14" t="s">
        <v>173</v>
      </c>
    </row>
    <row r="46" spans="1:12">
      <c r="C46" s="49"/>
    </row>
    <row r="47" spans="1:12">
      <c r="C47" s="49"/>
    </row>
    <row r="48" spans="1:12">
      <c r="C48" s="49"/>
    </row>
  </sheetData>
  <sheetProtection algorithmName="SHA-512" hashValue="w2JGjLL2qbM36BOj69fpwwxFz44s3sHU0oveY2MfMtNvGbCdkfKYUQ3lVFz1N9PRKdqygqCboJN3T8Nn4jdO2g==" saltValue="P436Raqca0Mq5Et+kIihqg==" spinCount="100000" sheet="1" objects="1" scenarios="1" formatCells="0" formatColumns="0" formatRows="0" insertHyperlinks="0" sort="0" autoFilter="0" pivotTables="0"/>
  <mergeCells count="10">
    <mergeCell ref="B4:P4"/>
    <mergeCell ref="B7:P7"/>
    <mergeCell ref="B11:P11"/>
    <mergeCell ref="B13:P13"/>
    <mergeCell ref="C44:L44"/>
    <mergeCell ref="B25:G25"/>
    <mergeCell ref="C17:D22"/>
    <mergeCell ref="B26:G26"/>
    <mergeCell ref="B16:P16"/>
    <mergeCell ref="C23:P23"/>
  </mergeCells>
  <phoneticPr fontId="0" type="noConversion"/>
  <hyperlinks>
    <hyperlink ref="B13" location="_ftn1" display="_ftn1"/>
  </hyperlinks>
  <pageMargins left="0.75" right="0.75" top="1" bottom="1" header="0.5" footer="0.5"/>
  <pageSetup paperSize="9" scale="37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selection activeCell="M1" sqref="M1:P1048576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6.28515625" style="2" customWidth="1"/>
    <col min="4" max="4" width="15.7109375" style="2" customWidth="1"/>
    <col min="5" max="6" width="14.5703125" style="2" customWidth="1"/>
    <col min="7" max="7" width="14.7109375" style="2" customWidth="1"/>
    <col min="8" max="8" width="14.28515625" style="2" customWidth="1"/>
    <col min="9" max="9" width="12.85546875" style="2" customWidth="1"/>
    <col min="10" max="10" width="15" style="2" customWidth="1"/>
    <col min="11" max="11" width="16.42578125" style="2" customWidth="1"/>
    <col min="12" max="12" width="17.28515625" customWidth="1"/>
    <col min="13" max="16" width="16" customWidth="1"/>
  </cols>
  <sheetData>
    <row r="1" spans="1:16">
      <c r="A1" s="1" t="s">
        <v>206</v>
      </c>
      <c r="B1" s="68" t="s">
        <v>207</v>
      </c>
    </row>
    <row r="2" spans="1:16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24" t="s">
        <v>228</v>
      </c>
      <c r="N2" s="24" t="s">
        <v>229</v>
      </c>
      <c r="O2" s="24" t="s">
        <v>230</v>
      </c>
      <c r="P2" s="24" t="s">
        <v>231</v>
      </c>
    </row>
    <row r="3" spans="1:16">
      <c r="A3" s="33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53">
        <v>2024</v>
      </c>
      <c r="N3" s="53">
        <v>2025</v>
      </c>
      <c r="O3" s="53">
        <v>2026</v>
      </c>
      <c r="P3" s="53">
        <v>2027</v>
      </c>
    </row>
    <row r="4" spans="1:16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:P4" si="1">SUM(L5:L8)</f>
        <v>0</v>
      </c>
      <c r="M4" s="19">
        <f t="shared" si="1"/>
        <v>0</v>
      </c>
      <c r="N4" s="19">
        <f t="shared" si="1"/>
        <v>0</v>
      </c>
      <c r="O4" s="19">
        <f t="shared" si="1"/>
        <v>0</v>
      </c>
      <c r="P4" s="19">
        <f t="shared" si="1"/>
        <v>0</v>
      </c>
    </row>
    <row r="5" spans="1:16">
      <c r="A5" s="6" t="s">
        <v>7</v>
      </c>
      <c r="B5" s="30" t="s">
        <v>115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>
      <c r="A6" s="6" t="s">
        <v>5</v>
      </c>
      <c r="B6" s="30" t="s">
        <v>116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>
      <c r="A7" s="6" t="s">
        <v>6</v>
      </c>
      <c r="B7" s="30" t="s">
        <v>117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>
      <c r="A8" s="6" t="s">
        <v>8</v>
      </c>
      <c r="B8" s="30" t="s">
        <v>118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:P9" si="4">SUM(L10:L17)</f>
        <v>0</v>
      </c>
      <c r="M9" s="19">
        <f t="shared" si="4"/>
        <v>0</v>
      </c>
      <c r="N9" s="19">
        <f t="shared" si="4"/>
        <v>0</v>
      </c>
      <c r="O9" s="19">
        <f t="shared" si="4"/>
        <v>0</v>
      </c>
      <c r="P9" s="19">
        <f t="shared" si="4"/>
        <v>0</v>
      </c>
    </row>
    <row r="10" spans="1:16" s="13" customFormat="1">
      <c r="A10" s="6" t="s">
        <v>7</v>
      </c>
      <c r="B10" s="30" t="s">
        <v>61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s="13" customFormat="1">
      <c r="A11" s="6" t="s">
        <v>5</v>
      </c>
      <c r="B11" s="30" t="s">
        <v>62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s="13" customFormat="1">
      <c r="A12" s="6" t="s">
        <v>6</v>
      </c>
      <c r="B12" s="30" t="s">
        <v>63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s="13" customFormat="1">
      <c r="A13" s="6" t="s">
        <v>8</v>
      </c>
      <c r="B13" s="30" t="s">
        <v>119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>
      <c r="A14" s="6" t="s">
        <v>56</v>
      </c>
      <c r="B14" s="30" t="s">
        <v>64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s="1" customFormat="1">
      <c r="A15" s="6" t="s">
        <v>57</v>
      </c>
      <c r="B15" s="30" t="s">
        <v>65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>
      <c r="A16" s="6" t="s">
        <v>58</v>
      </c>
      <c r="B16" s="30" t="s">
        <v>66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>
      <c r="A17" s="6" t="s">
        <v>59</v>
      </c>
      <c r="B17" s="3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:P18" si="6">L4-L9</f>
        <v>0</v>
      </c>
      <c r="M18" s="19">
        <f t="shared" si="6"/>
        <v>0</v>
      </c>
      <c r="N18" s="19">
        <f t="shared" si="6"/>
        <v>0</v>
      </c>
      <c r="O18" s="19">
        <f t="shared" si="6"/>
        <v>0</v>
      </c>
      <c r="P18" s="19">
        <f t="shared" si="6"/>
        <v>0</v>
      </c>
    </row>
    <row r="19" spans="1:16" s="1" customFormat="1">
      <c r="A19" s="5" t="s">
        <v>15</v>
      </c>
      <c r="B19" s="29" t="s">
        <v>44</v>
      </c>
      <c r="C19" s="19">
        <f>SUM(C20:C21)</f>
        <v>0</v>
      </c>
      <c r="D19" s="19">
        <f>SUM(D20:D21)</f>
        <v>0</v>
      </c>
      <c r="E19" s="19">
        <f t="shared" ref="E19" si="7">SUM(E20:E21)</f>
        <v>0</v>
      </c>
      <c r="F19" s="19">
        <f t="shared" ref="F19:K19" si="8">SUM(F20:F21)</f>
        <v>0</v>
      </c>
      <c r="G19" s="19">
        <f t="shared" si="8"/>
        <v>0</v>
      </c>
      <c r="H19" s="19">
        <f t="shared" si="8"/>
        <v>0</v>
      </c>
      <c r="I19" s="19">
        <f t="shared" si="8"/>
        <v>0</v>
      </c>
      <c r="J19" s="19">
        <f t="shared" si="8"/>
        <v>0</v>
      </c>
      <c r="K19" s="19">
        <f t="shared" si="8"/>
        <v>0</v>
      </c>
      <c r="L19" s="19">
        <f t="shared" ref="L19:P19" si="9">SUM(L20:L21)</f>
        <v>0</v>
      </c>
      <c r="M19" s="19">
        <f t="shared" si="9"/>
        <v>0</v>
      </c>
      <c r="N19" s="19">
        <f t="shared" si="9"/>
        <v>0</v>
      </c>
      <c r="O19" s="19">
        <f t="shared" si="9"/>
        <v>0</v>
      </c>
      <c r="P19" s="19">
        <f t="shared" si="9"/>
        <v>0</v>
      </c>
    </row>
    <row r="20" spans="1:16">
      <c r="A20" s="6" t="s">
        <v>7</v>
      </c>
      <c r="B20" s="30" t="s">
        <v>68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>
      <c r="A21" s="6" t="s">
        <v>5</v>
      </c>
      <c r="B21" s="30" t="s">
        <v>69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1" customFormat="1">
      <c r="A22" s="5" t="s">
        <v>45</v>
      </c>
      <c r="B22" s="29" t="s">
        <v>46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:P23" si="12">L18+L19-L22</f>
        <v>0</v>
      </c>
      <c r="M23" s="19">
        <f t="shared" si="12"/>
        <v>0</v>
      </c>
      <c r="N23" s="19">
        <f t="shared" si="12"/>
        <v>0</v>
      </c>
      <c r="O23" s="19">
        <f t="shared" si="12"/>
        <v>0</v>
      </c>
      <c r="P23" s="19">
        <f t="shared" si="12"/>
        <v>0</v>
      </c>
    </row>
    <row r="24" spans="1:16" s="1" customFormat="1">
      <c r="A24" s="5" t="s">
        <v>48</v>
      </c>
      <c r="B24" s="29" t="s">
        <v>55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s="1" customFormat="1">
      <c r="A25" s="5" t="s">
        <v>49</v>
      </c>
      <c r="B25" s="29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1:16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:P26" si="15">L23+L24-L25</f>
        <v>0</v>
      </c>
      <c r="M26" s="19">
        <f t="shared" si="15"/>
        <v>0</v>
      </c>
      <c r="N26" s="19">
        <f t="shared" si="15"/>
        <v>0</v>
      </c>
      <c r="O26" s="19">
        <f t="shared" si="15"/>
        <v>0</v>
      </c>
      <c r="P26" s="19">
        <f t="shared" si="15"/>
        <v>0</v>
      </c>
    </row>
    <row r="27" spans="1:16" s="31" customFormat="1">
      <c r="A27" s="5" t="s">
        <v>50</v>
      </c>
      <c r="B27" s="29" t="s">
        <v>121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:P28" si="18">L26+L27</f>
        <v>0</v>
      </c>
      <c r="M28" s="19">
        <f t="shared" si="18"/>
        <v>0</v>
      </c>
      <c r="N28" s="19">
        <f t="shared" si="18"/>
        <v>0</v>
      </c>
      <c r="O28" s="19">
        <f t="shared" si="18"/>
        <v>0</v>
      </c>
      <c r="P28" s="19">
        <f t="shared" si="18"/>
        <v>0</v>
      </c>
    </row>
    <row r="29" spans="1:16" s="31" customFormat="1">
      <c r="A29" s="5" t="s">
        <v>52</v>
      </c>
      <c r="B29" s="29" t="s">
        <v>53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s="31" customFormat="1">
      <c r="A30" s="5" t="s">
        <v>123</v>
      </c>
      <c r="B30" s="29" t="s">
        <v>60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:P31" si="21">L28-L29-L30</f>
        <v>0</v>
      </c>
      <c r="M31" s="19">
        <f t="shared" si="21"/>
        <v>0</v>
      </c>
      <c r="N31" s="19">
        <f t="shared" si="21"/>
        <v>0</v>
      </c>
      <c r="O31" s="19">
        <f t="shared" si="21"/>
        <v>0</v>
      </c>
      <c r="P31" s="19">
        <f t="shared" si="21"/>
        <v>0</v>
      </c>
    </row>
    <row r="32" spans="1:16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JxEJSNVi6H95pFHYss006Io5Z1RiICrvy8iwW6Gnv+1rWIqUI5HAOPMiiqyFQJlFoOtMeh+C767ph+6xVOHRgw==" saltValue="g+C7Zk+zBq/W1W/Pn/ttlA==" spinCount="100000" sheet="1" objects="1" scenarios="1" formatCells="0" formatColumns="0" formatRows="0" sort="0" autoFilter="0" pivotTables="0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C1" zoomScaleNormal="100" workbookViewId="0">
      <selection activeCell="R12" sqref="R12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20.42578125" style="2" customWidth="1"/>
    <col min="4" max="4" width="17.42578125" style="2" customWidth="1"/>
    <col min="5" max="5" width="17.28515625" style="2" customWidth="1"/>
    <col min="6" max="8" width="15.7109375" style="2" customWidth="1"/>
    <col min="9" max="9" width="14" style="2" customWidth="1"/>
    <col min="10" max="10" width="15.5703125" style="2" customWidth="1"/>
    <col min="11" max="11" width="13.85546875" style="2" customWidth="1"/>
    <col min="12" max="12" width="14.140625" customWidth="1"/>
    <col min="13" max="16" width="13.140625" customWidth="1"/>
  </cols>
  <sheetData>
    <row r="1" spans="1:16">
      <c r="A1" s="1" t="s">
        <v>208</v>
      </c>
      <c r="B1" s="68" t="s">
        <v>209</v>
      </c>
    </row>
    <row r="2" spans="1:16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24" t="s">
        <v>228</v>
      </c>
      <c r="N2" s="24" t="s">
        <v>229</v>
      </c>
      <c r="O2" s="24" t="s">
        <v>230</v>
      </c>
      <c r="P2" s="24" t="s">
        <v>231</v>
      </c>
    </row>
    <row r="3" spans="1:16">
      <c r="A3" s="33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53">
        <v>2024</v>
      </c>
      <c r="N3" s="53">
        <v>2025</v>
      </c>
      <c r="O3" s="53">
        <v>2026</v>
      </c>
      <c r="P3" s="53">
        <v>2027</v>
      </c>
    </row>
    <row r="4" spans="1:16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13" customFormat="1">
      <c r="A5" s="5" t="s">
        <v>7</v>
      </c>
      <c r="B5" s="5" t="s">
        <v>71</v>
      </c>
      <c r="C5" s="76"/>
      <c r="D5" s="76"/>
      <c r="E5" s="76"/>
      <c r="F5" s="74">
        <f>'B. RZS bez projektu'!F31</f>
        <v>0</v>
      </c>
      <c r="G5" s="74">
        <f>'B. RZS bez projektu'!G31</f>
        <v>0</v>
      </c>
      <c r="H5" s="74">
        <f>'B. RZS bez projektu'!H31</f>
        <v>0</v>
      </c>
      <c r="I5" s="74">
        <f>'B. RZS bez projektu'!I31</f>
        <v>0</v>
      </c>
      <c r="J5" s="74">
        <f>'B. RZS bez projektu'!J31</f>
        <v>0</v>
      </c>
      <c r="K5" s="74">
        <f>'B. RZS bez projektu'!K31</f>
        <v>0</v>
      </c>
      <c r="L5" s="74">
        <f>'B. RZS bez projektu'!L31</f>
        <v>0</v>
      </c>
      <c r="M5" s="74">
        <f>'B. RZS bez projektu'!M31</f>
        <v>0</v>
      </c>
      <c r="N5" s="74">
        <f>'B. RZS bez projektu'!N31</f>
        <v>0</v>
      </c>
      <c r="O5" s="74">
        <f>'B. RZS bez projektu'!O31</f>
        <v>0</v>
      </c>
      <c r="P5" s="74">
        <f>'B. RZS bez projektu'!P31</f>
        <v>0</v>
      </c>
    </row>
    <row r="6" spans="1:16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:P6" si="2">SUM(L7:L11)</f>
        <v>0</v>
      </c>
      <c r="M6" s="9">
        <f t="shared" si="2"/>
        <v>0</v>
      </c>
      <c r="N6" s="9">
        <f t="shared" si="2"/>
        <v>0</v>
      </c>
      <c r="O6" s="9">
        <f t="shared" si="2"/>
        <v>0</v>
      </c>
      <c r="P6" s="9">
        <f t="shared" si="2"/>
        <v>0</v>
      </c>
    </row>
    <row r="7" spans="1:16" s="13" customFormat="1">
      <c r="A7" s="6" t="s">
        <v>16</v>
      </c>
      <c r="B7" s="6" t="s">
        <v>61</v>
      </c>
      <c r="C7" s="76"/>
      <c r="D7" s="76"/>
      <c r="E7" s="76"/>
      <c r="F7" s="74">
        <f>'B. RZS bez projektu'!F10</f>
        <v>0</v>
      </c>
      <c r="G7" s="74">
        <f>'B. RZS bez projektu'!G10</f>
        <v>0</v>
      </c>
      <c r="H7" s="74">
        <f>'B. RZS bez projektu'!H10</f>
        <v>0</v>
      </c>
      <c r="I7" s="74">
        <f>'B. RZS bez projektu'!I10</f>
        <v>0</v>
      </c>
      <c r="J7" s="74">
        <f>'B. RZS bez projektu'!J10</f>
        <v>0</v>
      </c>
      <c r="K7" s="74">
        <f>'B. RZS bez projektu'!K10</f>
        <v>0</v>
      </c>
      <c r="L7" s="74">
        <f>'B. RZS bez projektu'!L10</f>
        <v>0</v>
      </c>
      <c r="M7" s="74">
        <f>'B. RZS bez projektu'!M10</f>
        <v>0</v>
      </c>
      <c r="N7" s="74">
        <f>'B. RZS bez projektu'!N10</f>
        <v>0</v>
      </c>
      <c r="O7" s="74">
        <f>'B. RZS bez projektu'!O10</f>
        <v>0</v>
      </c>
      <c r="P7" s="74">
        <f>'B. RZS bez projektu'!P10</f>
        <v>0</v>
      </c>
    </row>
    <row r="8" spans="1:16" s="31" customFormat="1">
      <c r="A8" s="6" t="s">
        <v>17</v>
      </c>
      <c r="B8" s="6" t="s">
        <v>72</v>
      </c>
      <c r="C8" s="76"/>
      <c r="D8" s="76"/>
      <c r="E8" s="76"/>
      <c r="F8" s="74">
        <f>'A. Bilans bez projektu'!D17-'A. Bilans bez projektu'!F17</f>
        <v>0</v>
      </c>
      <c r="G8" s="74">
        <f>'A. Bilans bez projektu'!F17-'A. Bilans bez projektu'!G17</f>
        <v>0</v>
      </c>
      <c r="H8" s="74">
        <f>'A. Bilans bez projektu'!G17-'A. Bilans bez projektu'!H17</f>
        <v>0</v>
      </c>
      <c r="I8" s="74">
        <f>'A. Bilans bez projektu'!H17-'A. Bilans bez projektu'!I17</f>
        <v>0</v>
      </c>
      <c r="J8" s="74">
        <f>'A. Bilans bez projektu'!I17-'A. Bilans bez projektu'!J17</f>
        <v>0</v>
      </c>
      <c r="K8" s="74">
        <f>'A. Bilans bez projektu'!J17-'A. Bilans bez projektu'!K17</f>
        <v>0</v>
      </c>
      <c r="L8" s="74">
        <f>'A. Bilans bez projektu'!K17-'A. Bilans bez projektu'!L17</f>
        <v>0</v>
      </c>
      <c r="M8" s="74">
        <f>'A. Bilans bez projektu'!L17-'A. Bilans bez projektu'!M17</f>
        <v>0</v>
      </c>
      <c r="N8" s="74">
        <f>'A. Bilans bez projektu'!M17-'A. Bilans bez projektu'!N17</f>
        <v>0</v>
      </c>
      <c r="O8" s="74">
        <f>'A. Bilans bez projektu'!N17-'A. Bilans bez projektu'!O17</f>
        <v>0</v>
      </c>
      <c r="P8" s="74">
        <f>'A. Bilans bez projektu'!O17-'A. Bilans bez projektu'!P17</f>
        <v>0</v>
      </c>
    </row>
    <row r="9" spans="1:16" s="13" customFormat="1">
      <c r="A9" s="6" t="s">
        <v>18</v>
      </c>
      <c r="B9" s="6" t="s">
        <v>73</v>
      </c>
      <c r="C9" s="76"/>
      <c r="D9" s="76"/>
      <c r="E9" s="76"/>
      <c r="F9" s="74">
        <f>'A. Bilans bez projektu'!D18-'A. Bilans bez projektu'!F18+'A. Bilans bez projektu'!D13-'A. Bilans bez projektu'!F13</f>
        <v>0</v>
      </c>
      <c r="G9" s="74">
        <f>'A. Bilans bez projektu'!F18-'A. Bilans bez projektu'!G18+'A. Bilans bez projektu'!F13-'A. Bilans bez projektu'!G13</f>
        <v>0</v>
      </c>
      <c r="H9" s="74">
        <f>'A. Bilans bez projektu'!G18-'A. Bilans bez projektu'!H18+'A. Bilans bez projektu'!G13-'A. Bilans bez projektu'!H13</f>
        <v>0</v>
      </c>
      <c r="I9" s="74">
        <f>'A. Bilans bez projektu'!H18-'A. Bilans bez projektu'!I18+'A. Bilans bez projektu'!H13-'A. Bilans bez projektu'!I13</f>
        <v>0</v>
      </c>
      <c r="J9" s="74">
        <f>'A. Bilans bez projektu'!I18-'A. Bilans bez projektu'!J18+'A. Bilans bez projektu'!I13-'A. Bilans bez projektu'!J13</f>
        <v>0</v>
      </c>
      <c r="K9" s="74">
        <f>'A. Bilans bez projektu'!J18-'A. Bilans bez projektu'!K18+'A. Bilans bez projektu'!J13-'A. Bilans bez projektu'!K13</f>
        <v>0</v>
      </c>
      <c r="L9" s="74">
        <f>'A. Bilans bez projektu'!K18-'A. Bilans bez projektu'!L18+'A. Bilans bez projektu'!K13-'A. Bilans bez projektu'!L13</f>
        <v>0</v>
      </c>
      <c r="M9" s="74">
        <f>'A. Bilans bez projektu'!L18-'A. Bilans bez projektu'!M18+'A. Bilans bez projektu'!L13-'A. Bilans bez projektu'!M13</f>
        <v>0</v>
      </c>
      <c r="N9" s="74">
        <f>'A. Bilans bez projektu'!M18-'A. Bilans bez projektu'!N18+'A. Bilans bez projektu'!M13-'A. Bilans bez projektu'!N13</f>
        <v>0</v>
      </c>
      <c r="O9" s="74">
        <f>'A. Bilans bez projektu'!N18-'A. Bilans bez projektu'!O18+'A. Bilans bez projektu'!N13-'A. Bilans bez projektu'!O13</f>
        <v>0</v>
      </c>
      <c r="P9" s="74">
        <f>'A. Bilans bez projektu'!O18-'A. Bilans bez projektu'!P18+'A. Bilans bez projektu'!O13-'A. Bilans bez projektu'!P13</f>
        <v>0</v>
      </c>
    </row>
    <row r="10" spans="1:16" s="13" customFormat="1">
      <c r="A10" s="6" t="s">
        <v>19</v>
      </c>
      <c r="B10" s="6" t="s">
        <v>74</v>
      </c>
      <c r="C10" s="76"/>
      <c r="D10" s="76"/>
      <c r="E10" s="76"/>
      <c r="F10" s="74">
        <f>('A. Bilans bez projektu'!F29-'A. Bilans bez projektu'!F31)-('A. Bilans bez projektu'!D29-'A. Bilans bez projektu'!D31)</f>
        <v>0</v>
      </c>
      <c r="G10" s="74">
        <f>('A. Bilans bez projektu'!G29-'A. Bilans bez projektu'!G31)-('A. Bilans bez projektu'!F29-'A. Bilans bez projektu'!F31)</f>
        <v>0</v>
      </c>
      <c r="H10" s="74">
        <f>('A. Bilans bez projektu'!H29-'A. Bilans bez projektu'!H31)-('A. Bilans bez projektu'!G29-'A. Bilans bez projektu'!G31)</f>
        <v>0</v>
      </c>
      <c r="I10" s="74">
        <f>('A. Bilans bez projektu'!I29-'A. Bilans bez projektu'!I31)-('A. Bilans bez projektu'!H29-'A. Bilans bez projektu'!H31)</f>
        <v>0</v>
      </c>
      <c r="J10" s="74">
        <f>('A. Bilans bez projektu'!J29-'A. Bilans bez projektu'!J31)-('A. Bilans bez projektu'!I29-'A. Bilans bez projektu'!I31)</f>
        <v>0</v>
      </c>
      <c r="K10" s="74">
        <f>('A. Bilans bez projektu'!K29-'A. Bilans bez projektu'!K31)-('A. Bilans bez projektu'!J29-'A. Bilans bez projektu'!J31)</f>
        <v>0</v>
      </c>
      <c r="L10" s="74">
        <f>('A. Bilans bez projektu'!L29-'A. Bilans bez projektu'!L31)-('A. Bilans bez projektu'!K29-'A. Bilans bez projektu'!K31)</f>
        <v>0</v>
      </c>
      <c r="M10" s="74">
        <f>('A. Bilans bez projektu'!M29-'A. Bilans bez projektu'!M31)-('A. Bilans bez projektu'!L29-'A. Bilans bez projektu'!L31)</f>
        <v>0</v>
      </c>
      <c r="N10" s="74">
        <f>('A. Bilans bez projektu'!N29-'A. Bilans bez projektu'!N31)-('A. Bilans bez projektu'!M29-'A. Bilans bez projektu'!M31)</f>
        <v>0</v>
      </c>
      <c r="O10" s="74">
        <f>('A. Bilans bez projektu'!O29-'A. Bilans bez projektu'!O31)-('A. Bilans bez projektu'!N29-'A. Bilans bez projektu'!N31)</f>
        <v>0</v>
      </c>
      <c r="P10" s="74">
        <f>('A. Bilans bez projektu'!P29-'A. Bilans bez projektu'!P31)-('A. Bilans bez projektu'!O29-'A. Bilans bez projektu'!O31)</f>
        <v>0</v>
      </c>
    </row>
    <row r="11" spans="1:16" s="13" customFormat="1">
      <c r="A11" s="6" t="s">
        <v>20</v>
      </c>
      <c r="B11" s="6" t="s">
        <v>75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:P12" si="5">L5+L6</f>
        <v>0</v>
      </c>
      <c r="M12" s="9">
        <f t="shared" si="5"/>
        <v>0</v>
      </c>
      <c r="N12" s="9">
        <f t="shared" si="5"/>
        <v>0</v>
      </c>
      <c r="O12" s="9">
        <f t="shared" si="5"/>
        <v>0</v>
      </c>
      <c r="P12" s="9">
        <f t="shared" si="5"/>
        <v>0</v>
      </c>
    </row>
    <row r="13" spans="1:16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:P14" si="8">L15+L16</f>
        <v>0</v>
      </c>
      <c r="M14" s="9">
        <f t="shared" si="8"/>
        <v>0</v>
      </c>
      <c r="N14" s="9">
        <f t="shared" si="8"/>
        <v>0</v>
      </c>
      <c r="O14" s="9">
        <f t="shared" si="8"/>
        <v>0</v>
      </c>
      <c r="P14" s="9">
        <f t="shared" si="8"/>
        <v>0</v>
      </c>
    </row>
    <row r="15" spans="1:16" s="31" customFormat="1">
      <c r="A15" s="45" t="s">
        <v>16</v>
      </c>
      <c r="B15" s="45" t="s">
        <v>153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6" s="31" customFormat="1">
      <c r="A16" s="45" t="s">
        <v>17</v>
      </c>
      <c r="B16" s="45" t="s">
        <v>145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:P17" si="11">L18+L19</f>
        <v>0</v>
      </c>
      <c r="M17" s="9">
        <f t="shared" si="11"/>
        <v>0</v>
      </c>
      <c r="N17" s="9">
        <f t="shared" si="11"/>
        <v>0</v>
      </c>
      <c r="O17" s="9">
        <f t="shared" si="11"/>
        <v>0</v>
      </c>
      <c r="P17" s="9">
        <f t="shared" si="11"/>
        <v>0</v>
      </c>
    </row>
    <row r="18" spans="1:16" s="13" customFormat="1">
      <c r="A18" s="45" t="s">
        <v>16</v>
      </c>
      <c r="B18" s="45" t="s">
        <v>157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s="13" customFormat="1">
      <c r="A19" s="45" t="s">
        <v>17</v>
      </c>
      <c r="B19" s="45" t="s">
        <v>145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:P20" si="14">L14-L17</f>
        <v>0</v>
      </c>
      <c r="M20" s="9">
        <f t="shared" si="14"/>
        <v>0</v>
      </c>
      <c r="N20" s="9">
        <f t="shared" si="14"/>
        <v>0</v>
      </c>
      <c r="O20" s="9">
        <f t="shared" si="14"/>
        <v>0</v>
      </c>
      <c r="P20" s="9">
        <f t="shared" si="14"/>
        <v>0</v>
      </c>
    </row>
    <row r="21" spans="1:16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:P22" si="17">SUM(L23:L26)</f>
        <v>0</v>
      </c>
      <c r="M22" s="9">
        <f t="shared" si="17"/>
        <v>0</v>
      </c>
      <c r="N22" s="9">
        <f t="shared" si="17"/>
        <v>0</v>
      </c>
      <c r="O22" s="9">
        <f t="shared" si="17"/>
        <v>0</v>
      </c>
      <c r="P22" s="9">
        <f t="shared" si="17"/>
        <v>0</v>
      </c>
    </row>
    <row r="23" spans="1:16" s="13" customFormat="1">
      <c r="A23" s="45" t="s">
        <v>16</v>
      </c>
      <c r="B23" s="45" t="s">
        <v>141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s="13" customFormat="1">
      <c r="A24" s="45" t="s">
        <v>17</v>
      </c>
      <c r="B24" s="45" t="s">
        <v>142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s="13" customFormat="1">
      <c r="A25" s="45" t="s">
        <v>18</v>
      </c>
      <c r="B25" s="45" t="s">
        <v>144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s="13" customFormat="1">
      <c r="A26" s="45" t="s">
        <v>19</v>
      </c>
      <c r="B26" s="45" t="s">
        <v>145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:P27" si="20">SUM(L28:L30)</f>
        <v>0</v>
      </c>
      <c r="M27" s="9">
        <f t="shared" si="20"/>
        <v>0</v>
      </c>
      <c r="N27" s="9">
        <f t="shared" si="20"/>
        <v>0</v>
      </c>
      <c r="O27" s="9">
        <f t="shared" si="20"/>
        <v>0</v>
      </c>
      <c r="P27" s="9">
        <f t="shared" si="20"/>
        <v>0</v>
      </c>
    </row>
    <row r="28" spans="1:16" s="13" customFormat="1">
      <c r="A28" s="45" t="s">
        <v>16</v>
      </c>
      <c r="B28" s="45" t="s">
        <v>156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s="13" customFormat="1">
      <c r="A29" s="45" t="s">
        <v>17</v>
      </c>
      <c r="B29" s="45" t="s">
        <v>143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1:16" s="13" customFormat="1">
      <c r="A30" s="45" t="s">
        <v>18</v>
      </c>
      <c r="B30" s="45" t="s">
        <v>145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:P31" si="23">L22-L27</f>
        <v>0</v>
      </c>
      <c r="M31" s="9">
        <f t="shared" si="23"/>
        <v>0</v>
      </c>
      <c r="N31" s="9">
        <f t="shared" si="23"/>
        <v>0</v>
      </c>
      <c r="O31" s="9">
        <f t="shared" si="23"/>
        <v>0</v>
      </c>
      <c r="P31" s="9">
        <f t="shared" si="23"/>
        <v>0</v>
      </c>
    </row>
    <row r="32" spans="1:16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:P32" si="26">L12+L20+L31</f>
        <v>0</v>
      </c>
      <c r="M32" s="9">
        <f t="shared" si="26"/>
        <v>0</v>
      </c>
      <c r="N32" s="9">
        <f t="shared" si="26"/>
        <v>0</v>
      </c>
      <c r="O32" s="9">
        <f t="shared" si="26"/>
        <v>0</v>
      </c>
      <c r="P32" s="9">
        <f t="shared" si="26"/>
        <v>0</v>
      </c>
    </row>
    <row r="33" spans="1:16" s="31" customFormat="1">
      <c r="A33" s="5" t="s">
        <v>45</v>
      </c>
      <c r="B33" s="5" t="s">
        <v>161</v>
      </c>
      <c r="C33" s="77"/>
      <c r="D33" s="77"/>
      <c r="E33" s="77"/>
      <c r="F33" s="75">
        <f>F32</f>
        <v>0</v>
      </c>
      <c r="G33" s="75">
        <f>G32</f>
        <v>0</v>
      </c>
      <c r="H33" s="75">
        <f t="shared" ref="H33:L33" si="27">H32</f>
        <v>0</v>
      </c>
      <c r="I33" s="75">
        <f t="shared" si="27"/>
        <v>0</v>
      </c>
      <c r="J33" s="75">
        <f t="shared" si="27"/>
        <v>0</v>
      </c>
      <c r="K33" s="75">
        <f t="shared" si="27"/>
        <v>0</v>
      </c>
      <c r="L33" s="75">
        <f t="shared" si="27"/>
        <v>0</v>
      </c>
      <c r="M33" s="75">
        <f t="shared" ref="M33:P33" si="28">M32</f>
        <v>0</v>
      </c>
      <c r="N33" s="75">
        <f t="shared" si="28"/>
        <v>0</v>
      </c>
      <c r="O33" s="75">
        <f t="shared" si="28"/>
        <v>0</v>
      </c>
      <c r="P33" s="75">
        <f t="shared" si="28"/>
        <v>0</v>
      </c>
    </row>
    <row r="34" spans="1:16" s="31" customFormat="1">
      <c r="A34" s="5" t="s">
        <v>47</v>
      </c>
      <c r="B34" s="5" t="s">
        <v>128</v>
      </c>
      <c r="C34" s="77"/>
      <c r="D34" s="77"/>
      <c r="E34" s="77"/>
      <c r="F34" s="75">
        <f>D35</f>
        <v>0</v>
      </c>
      <c r="G34" s="75">
        <f>F35</f>
        <v>0</v>
      </c>
      <c r="H34" s="75">
        <f t="shared" ref="H34:L34" si="29">G35</f>
        <v>0</v>
      </c>
      <c r="I34" s="75">
        <f t="shared" si="29"/>
        <v>0</v>
      </c>
      <c r="J34" s="75">
        <f t="shared" si="29"/>
        <v>0</v>
      </c>
      <c r="K34" s="75">
        <f t="shared" si="29"/>
        <v>0</v>
      </c>
      <c r="L34" s="75">
        <f t="shared" si="29"/>
        <v>0</v>
      </c>
      <c r="M34" s="75">
        <f t="shared" ref="M34" si="30">L35</f>
        <v>0</v>
      </c>
      <c r="N34" s="75">
        <f t="shared" ref="N34" si="31">M35</f>
        <v>0</v>
      </c>
      <c r="O34" s="75">
        <f t="shared" ref="O34" si="32">N35</f>
        <v>0</v>
      </c>
      <c r="P34" s="75">
        <f t="shared" ref="P34" si="33">O35</f>
        <v>0</v>
      </c>
    </row>
    <row r="35" spans="1:16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34">D34+D32</f>
        <v>0</v>
      </c>
      <c r="E35" s="9">
        <f t="shared" ref="E35" si="35">E34+E32</f>
        <v>0</v>
      </c>
      <c r="F35" s="9">
        <f t="shared" si="34"/>
        <v>0</v>
      </c>
      <c r="G35" s="9">
        <f t="shared" si="34"/>
        <v>0</v>
      </c>
      <c r="H35" s="9">
        <f t="shared" si="34"/>
        <v>0</v>
      </c>
      <c r="I35" s="9">
        <f t="shared" si="34"/>
        <v>0</v>
      </c>
      <c r="J35" s="9">
        <f t="shared" si="34"/>
        <v>0</v>
      </c>
      <c r="K35" s="9">
        <f t="shared" si="34"/>
        <v>0</v>
      </c>
      <c r="L35" s="9">
        <f t="shared" ref="L35:P35" si="36">L34+L32</f>
        <v>0</v>
      </c>
      <c r="M35" s="9">
        <f t="shared" si="36"/>
        <v>0</v>
      </c>
      <c r="N35" s="9">
        <f t="shared" si="36"/>
        <v>0</v>
      </c>
      <c r="O35" s="9">
        <f t="shared" si="36"/>
        <v>0</v>
      </c>
      <c r="P35" s="9">
        <f t="shared" si="36"/>
        <v>0</v>
      </c>
    </row>
    <row r="36" spans="1:16" s="13" customFormat="1">
      <c r="B36" s="50" t="s">
        <v>186</v>
      </c>
    </row>
    <row r="37" spans="1:1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6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6">
      <c r="A39" s="13"/>
    </row>
  </sheetData>
  <sheetProtection algorithmName="SHA-512" hashValue="kTCH8WmbofcdNyh5QKzAal8+L41p10vYWWNTAhfPRsIRQO1cSogvXGqZxTZMmmRp4bl14iWDOi2Y/PkyvQpQCw==" saltValue="44qjzDy+eIYQ5+4yO+/HNA==" spinCount="100000" sheet="1" objects="1" scenarios="1" formatCells="0" formatColumns="0" formatRows="0" insertHyperlinks="0" sort="0" autoFilter="0" pivotTables="0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>
      <selection activeCell="G11" sqref="G11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7.85546875" style="2" customWidth="1"/>
    <col min="4" max="4" width="17.140625" style="2" customWidth="1"/>
    <col min="5" max="5" width="17.42578125" style="2" customWidth="1"/>
    <col min="6" max="6" width="16.5703125" style="2" customWidth="1"/>
    <col min="7" max="7" width="17.5703125" style="2" customWidth="1"/>
    <col min="8" max="8" width="17.140625" style="2" customWidth="1"/>
    <col min="9" max="9" width="16.140625" customWidth="1"/>
    <col min="10" max="13" width="16.42578125" customWidth="1"/>
  </cols>
  <sheetData>
    <row r="1" spans="1:13">
      <c r="A1" s="1" t="s">
        <v>210</v>
      </c>
      <c r="B1" s="68" t="s">
        <v>211</v>
      </c>
    </row>
    <row r="2" spans="1:13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24" t="s">
        <v>228</v>
      </c>
      <c r="K2" s="24" t="s">
        <v>229</v>
      </c>
      <c r="L2" s="24" t="s">
        <v>230</v>
      </c>
      <c r="M2" s="24" t="s">
        <v>231</v>
      </c>
    </row>
    <row r="3" spans="1:13">
      <c r="A3" s="8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53">
        <v>2027</v>
      </c>
    </row>
    <row r="4" spans="1:13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ref="J5:M5" si="1">J6+J7+J13+J14+J15</f>
        <v>0</v>
      </c>
      <c r="K5" s="9">
        <f t="shared" si="1"/>
        <v>0</v>
      </c>
      <c r="L5" s="9">
        <f t="shared" si="1"/>
        <v>0</v>
      </c>
      <c r="M5" s="9">
        <f t="shared" si="1"/>
        <v>0</v>
      </c>
    </row>
    <row r="6" spans="1:13">
      <c r="A6" s="3" t="s">
        <v>7</v>
      </c>
      <c r="B6" s="21" t="s">
        <v>10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>
      <c r="A7" s="3" t="s">
        <v>5</v>
      </c>
      <c r="B7" s="21" t="s">
        <v>135</v>
      </c>
      <c r="C7" s="25">
        <f t="shared" ref="C7:I7" si="2">SUM(C8:C12)</f>
        <v>0</v>
      </c>
      <c r="D7" s="25">
        <f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ref="J7:M7" si="3">SUM(J8:J12)</f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</row>
    <row r="8" spans="1:13" s="13" customFormat="1">
      <c r="A8" s="45" t="s">
        <v>108</v>
      </c>
      <c r="B8" s="46" t="s">
        <v>27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13" customFormat="1">
      <c r="A9" s="45" t="s">
        <v>109</v>
      </c>
      <c r="B9" s="46" t="s">
        <v>28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s="13" customFormat="1">
      <c r="A10" s="45" t="s">
        <v>110</v>
      </c>
      <c r="B10" s="46" t="s">
        <v>29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s="13" customFormat="1">
      <c r="A11" s="45" t="s">
        <v>111</v>
      </c>
      <c r="B11" s="46" t="s">
        <v>30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s="13" customFormat="1">
      <c r="A12" s="45" t="s">
        <v>112</v>
      </c>
      <c r="B12" s="46" t="s">
        <v>159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>
      <c r="A13" s="3" t="s">
        <v>6</v>
      </c>
      <c r="B13" s="21" t="s">
        <v>113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>
      <c r="A14" s="3" t="s">
        <v>8</v>
      </c>
      <c r="B14" s="21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>
      <c r="A15" s="3" t="s">
        <v>56</v>
      </c>
      <c r="B15" s="21" t="s">
        <v>114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s="1" customFormat="1">
      <c r="A16" s="5" t="s">
        <v>4</v>
      </c>
      <c r="B16" s="20" t="s">
        <v>13</v>
      </c>
      <c r="C16" s="9">
        <f t="shared" ref="C16:I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ref="J16:M16" si="5">SUM(J17:J20)</f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</row>
    <row r="17" spans="1:13">
      <c r="A17" s="3" t="s">
        <v>7</v>
      </c>
      <c r="B17" s="21" t="s">
        <v>11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>
      <c r="A18" s="3" t="s">
        <v>5</v>
      </c>
      <c r="B18" s="21" t="s">
        <v>12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>
      <c r="A19" s="3" t="s">
        <v>6</v>
      </c>
      <c r="B19" s="21" t="s">
        <v>160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>
      <c r="A20" s="6" t="s">
        <v>8</v>
      </c>
      <c r="B20" s="34" t="s">
        <v>131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s="1" customFormat="1">
      <c r="A21" s="5" t="s">
        <v>14</v>
      </c>
      <c r="B21" s="28" t="s">
        <v>132</v>
      </c>
      <c r="C21" s="9">
        <f t="shared" ref="C21:I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ref="J21:M21" si="7">J5+J16</f>
        <v>0</v>
      </c>
      <c r="K21" s="9">
        <f t="shared" si="7"/>
        <v>0</v>
      </c>
      <c r="L21" s="9">
        <f t="shared" si="7"/>
        <v>0</v>
      </c>
      <c r="M21" s="9">
        <f t="shared" si="7"/>
        <v>0</v>
      </c>
    </row>
    <row r="22" spans="1:13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s="1" customFormat="1">
      <c r="A23" s="5" t="s">
        <v>9</v>
      </c>
      <c r="B23" s="20" t="s">
        <v>21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s="1" customFormat="1">
      <c r="A24" s="5" t="s">
        <v>4</v>
      </c>
      <c r="B24" s="20" t="s">
        <v>22</v>
      </c>
      <c r="C24" s="9">
        <f t="shared" ref="C24:I24" si="8">C25+C26+C29+C33</f>
        <v>0</v>
      </c>
      <c r="D24" s="9">
        <f t="shared" si="8"/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ref="J24:M24" si="9">J25+J26+J29+J33</f>
        <v>0</v>
      </c>
      <c r="K24" s="9">
        <f t="shared" si="9"/>
        <v>0</v>
      </c>
      <c r="L24" s="9">
        <f t="shared" si="9"/>
        <v>0</v>
      </c>
      <c r="M24" s="9">
        <f t="shared" si="9"/>
        <v>0</v>
      </c>
    </row>
    <row r="25" spans="1:13">
      <c r="A25" s="3" t="s">
        <v>7</v>
      </c>
      <c r="B25" s="21" t="s">
        <v>23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1:13">
      <c r="A26" s="6" t="s">
        <v>5</v>
      </c>
      <c r="B26" s="21" t="s">
        <v>24</v>
      </c>
      <c r="C26" s="25">
        <f t="shared" ref="C26:H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ref="I26:M26" si="11">SUM(I27:I28)</f>
        <v>0</v>
      </c>
      <c r="J26" s="25">
        <f t="shared" si="11"/>
        <v>0</v>
      </c>
      <c r="K26" s="25">
        <f t="shared" si="11"/>
        <v>0</v>
      </c>
      <c r="L26" s="25">
        <f t="shared" si="11"/>
        <v>0</v>
      </c>
      <c r="M26" s="25">
        <f t="shared" si="11"/>
        <v>0</v>
      </c>
    </row>
    <row r="27" spans="1:13" s="13" customFormat="1">
      <c r="A27" s="6" t="s">
        <v>16</v>
      </c>
      <c r="B27" s="46" t="s">
        <v>139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s="13" customFormat="1">
      <c r="A28" s="6" t="s">
        <v>17</v>
      </c>
      <c r="B28" s="46" t="s">
        <v>140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>
      <c r="A29" s="6" t="s">
        <v>6</v>
      </c>
      <c r="B29" s="21" t="s">
        <v>25</v>
      </c>
      <c r="C29" s="25">
        <f t="shared" ref="C29:I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ref="J29:M29" si="13">SUM(J30:J32)</f>
        <v>0</v>
      </c>
      <c r="K29" s="25">
        <f t="shared" si="13"/>
        <v>0</v>
      </c>
      <c r="L29" s="25">
        <f t="shared" si="13"/>
        <v>0</v>
      </c>
      <c r="M29" s="25">
        <f t="shared" si="13"/>
        <v>0</v>
      </c>
    </row>
    <row r="30" spans="1:13" s="13" customFormat="1">
      <c r="A30" s="6" t="s">
        <v>16</v>
      </c>
      <c r="B30" s="46" t="s">
        <v>138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s="13" customFormat="1">
      <c r="A31" s="6" t="s">
        <v>17</v>
      </c>
      <c r="B31" s="46" t="s">
        <v>139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1:13" s="13" customFormat="1">
      <c r="A32" s="6" t="s">
        <v>18</v>
      </c>
      <c r="B32" s="46" t="s">
        <v>140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>
      <c r="A33" s="6" t="s">
        <v>8</v>
      </c>
      <c r="B33" s="21" t="s">
        <v>26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s="1" customFormat="1" ht="18" customHeight="1">
      <c r="A34" s="5" t="s">
        <v>14</v>
      </c>
      <c r="B34" s="28" t="s">
        <v>133</v>
      </c>
      <c r="C34" s="9">
        <f t="shared" ref="C34:I34" si="14">C23+C24</f>
        <v>0</v>
      </c>
      <c r="D34" s="9">
        <f t="shared" si="14"/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ref="J34:M34" si="15">J23+J24</f>
        <v>0</v>
      </c>
      <c r="K34" s="9">
        <f t="shared" si="15"/>
        <v>0</v>
      </c>
      <c r="L34" s="9">
        <f t="shared" si="15"/>
        <v>0</v>
      </c>
      <c r="M34" s="9">
        <f t="shared" si="15"/>
        <v>0</v>
      </c>
    </row>
    <row r="35" spans="1:13">
      <c r="B35" s="50" t="s">
        <v>185</v>
      </c>
    </row>
  </sheetData>
  <sheetProtection algorithmName="SHA-512" hashValue="v9TSsfe9Q26QMU1vAW3EWaAuIs2F0WPx/WLmC7kQpGNZQ+su708xLIr7rrkABGZ4FHE2NpNaVHiFPObptRLo0A==" saltValue="N6aWiGlCsJsv10ca3elQDQ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J10" sqref="J10"/>
    </sheetView>
  </sheetViews>
  <sheetFormatPr defaultRowHeight="12.75"/>
  <cols>
    <col min="2" max="2" width="51.5703125" bestFit="1" customWidth="1"/>
    <col min="3" max="3" width="15.28515625" customWidth="1"/>
    <col min="4" max="4" width="14.7109375" customWidth="1"/>
    <col min="5" max="5" width="14" customWidth="1"/>
    <col min="6" max="6" width="15.28515625" customWidth="1"/>
    <col min="7" max="7" width="14.42578125" customWidth="1"/>
    <col min="8" max="8" width="15.7109375" customWidth="1"/>
    <col min="9" max="9" width="16.42578125" customWidth="1"/>
    <col min="10" max="13" width="17.42578125" customWidth="1"/>
  </cols>
  <sheetData>
    <row r="1" spans="1:13" s="1" customFormat="1">
      <c r="A1" s="1" t="s">
        <v>212</v>
      </c>
      <c r="B1" s="1" t="s">
        <v>213</v>
      </c>
    </row>
    <row r="3" spans="1:13">
      <c r="B3" s="1" t="s">
        <v>191</v>
      </c>
    </row>
    <row r="4" spans="1:13">
      <c r="A4" s="62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24" t="s">
        <v>228</v>
      </c>
      <c r="K4" s="24" t="s">
        <v>229</v>
      </c>
      <c r="L4" s="24" t="s">
        <v>230</v>
      </c>
      <c r="M4" s="24" t="s">
        <v>231</v>
      </c>
    </row>
    <row r="5" spans="1:13">
      <c r="A5" s="63"/>
      <c r="B5" s="64" t="s">
        <v>39</v>
      </c>
      <c r="C5" s="53">
        <v>2017</v>
      </c>
      <c r="D5" s="53">
        <v>2018</v>
      </c>
      <c r="E5" s="53">
        <v>2019</v>
      </c>
      <c r="F5" s="53">
        <v>2020</v>
      </c>
      <c r="G5" s="53">
        <v>2021</v>
      </c>
      <c r="H5" s="53">
        <v>2022</v>
      </c>
      <c r="I5" s="53">
        <v>2023</v>
      </c>
      <c r="J5" s="53">
        <v>2024</v>
      </c>
      <c r="K5" s="53">
        <v>2025</v>
      </c>
      <c r="L5" s="53">
        <v>2026</v>
      </c>
      <c r="M5" s="53">
        <v>2027</v>
      </c>
    </row>
    <row r="6" spans="1:13">
      <c r="A6" s="5" t="s">
        <v>7</v>
      </c>
      <c r="B6" s="29" t="s">
        <v>202</v>
      </c>
      <c r="C6" s="4">
        <f>(C7*C8)+(C9*C10)+(C11*C12)</f>
        <v>0</v>
      </c>
      <c r="D6" s="4">
        <f>(D7*D8)+(D9*D10)+(D11*D12)</f>
        <v>0</v>
      </c>
      <c r="E6" s="4">
        <f t="shared" ref="E6:I6" si="0">(E7*E8)+(E9*E10)+(E11*E12)</f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ref="J6:M6" si="1">(J7*J8)+(J9*J10)+(J11*J12)</f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</row>
    <row r="7" spans="1:13">
      <c r="A7" s="65"/>
      <c r="B7" s="66" t="s">
        <v>192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>
      <c r="A8" s="65"/>
      <c r="B8" s="66" t="s">
        <v>193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>
      <c r="A9" s="65"/>
      <c r="B9" s="66" t="s">
        <v>194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>
      <c r="A10" s="65"/>
      <c r="B10" s="66" t="s">
        <v>195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</row>
    <row r="11" spans="1:13">
      <c r="A11" s="65" t="s">
        <v>196</v>
      </c>
      <c r="B11" s="66" t="s">
        <v>197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>
      <c r="A12" s="65" t="s">
        <v>196</v>
      </c>
      <c r="B12" s="66" t="s">
        <v>198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>
      <c r="A13" s="5" t="s">
        <v>8</v>
      </c>
      <c r="B13" s="28" t="s">
        <v>118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>
      <c r="B14" s="50" t="s">
        <v>226</v>
      </c>
    </row>
    <row r="15" spans="1:13">
      <c r="B15" s="50" t="s">
        <v>225</v>
      </c>
    </row>
  </sheetData>
  <sheetProtection algorithmName="SHA-512" hashValue="JHDeUs+Mp/+RkPiF9kWTQ2s845p2uVdgzZF6LRYGcIqXEim0Oj37Oq0UmInrUcuS5YMXhi1xiLz5Ux87Jzr+Hw==" saltValue="kAMFvGyFe5jPa4Td6iIfxA==" spinCount="100000" sheet="1" objects="1" scenarios="1" formatCells="0" formatColumns="0" formatRows="0" insertHyperlinks="0" sort="0" autoFilter="0" pivotTables="0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>
      <selection activeCell="M8" sqref="M8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5.140625" style="2" customWidth="1"/>
    <col min="4" max="4" width="14.85546875" style="2" customWidth="1"/>
    <col min="5" max="5" width="15.140625" style="2" customWidth="1"/>
    <col min="6" max="6" width="15" style="2" customWidth="1"/>
    <col min="7" max="7" width="15.28515625" style="2" customWidth="1"/>
    <col min="8" max="8" width="16.42578125" style="2" customWidth="1"/>
    <col min="9" max="9" width="18.42578125" customWidth="1"/>
    <col min="10" max="13" width="17.28515625" customWidth="1"/>
  </cols>
  <sheetData>
    <row r="1" spans="1:13" s="1" customFormat="1">
      <c r="A1" s="1" t="s">
        <v>214</v>
      </c>
      <c r="B1" s="68" t="s">
        <v>215</v>
      </c>
      <c r="C1" s="69"/>
      <c r="D1" s="69"/>
      <c r="E1" s="69"/>
      <c r="F1" s="69"/>
      <c r="G1" s="69"/>
      <c r="H1" s="69"/>
    </row>
    <row r="2" spans="1:13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24" t="s">
        <v>228</v>
      </c>
      <c r="K2" s="24" t="s">
        <v>229</v>
      </c>
      <c r="L2" s="24" t="s">
        <v>230</v>
      </c>
      <c r="M2" s="24" t="s">
        <v>231</v>
      </c>
    </row>
    <row r="3" spans="1:13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53">
        <v>2027</v>
      </c>
    </row>
    <row r="4" spans="1:13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ref="J4:M4" si="1">SUM(J5:J8)</f>
        <v>0</v>
      </c>
      <c r="K4" s="19">
        <f t="shared" si="1"/>
        <v>0</v>
      </c>
      <c r="L4" s="19">
        <f t="shared" si="1"/>
        <v>0</v>
      </c>
      <c r="M4" s="19">
        <f t="shared" si="1"/>
        <v>0</v>
      </c>
    </row>
    <row r="5" spans="1:13">
      <c r="A5" s="6" t="s">
        <v>7</v>
      </c>
      <c r="B5" s="66" t="s">
        <v>115</v>
      </c>
      <c r="C5" s="73">
        <f>'E. Założenia RZS projekt'!C6</f>
        <v>0</v>
      </c>
      <c r="D5" s="73">
        <f>'E. Założenia RZS projekt'!D6</f>
        <v>0</v>
      </c>
      <c r="E5" s="73">
        <f>'E. Założenia RZS projekt'!E6</f>
        <v>0</v>
      </c>
      <c r="F5" s="73">
        <f>'E. Założenia RZS projekt'!F6</f>
        <v>0</v>
      </c>
      <c r="G5" s="73">
        <f>'E. Założenia RZS projekt'!G6</f>
        <v>0</v>
      </c>
      <c r="H5" s="73">
        <f>'E. Założenia RZS projekt'!H6</f>
        <v>0</v>
      </c>
      <c r="I5" s="73">
        <f>'E. Założenia RZS projekt'!I6</f>
        <v>0</v>
      </c>
      <c r="J5" s="73">
        <f>'E. Założenia RZS projekt'!J6</f>
        <v>0</v>
      </c>
      <c r="K5" s="73">
        <f>'E. Założenia RZS projekt'!K6</f>
        <v>0</v>
      </c>
      <c r="L5" s="73">
        <f>'E. Założenia RZS projekt'!L6</f>
        <v>0</v>
      </c>
      <c r="M5" s="73">
        <f>'E. Założenia RZS projekt'!M6</f>
        <v>0</v>
      </c>
    </row>
    <row r="6" spans="1:13">
      <c r="A6" s="6" t="s">
        <v>5</v>
      </c>
      <c r="B6" s="30" t="s">
        <v>116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>
      <c r="A7" s="6" t="s">
        <v>6</v>
      </c>
      <c r="B7" s="30" t="s">
        <v>117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>
      <c r="A8" s="6" t="s">
        <v>8</v>
      </c>
      <c r="B8" s="66" t="s">
        <v>118</v>
      </c>
      <c r="C8" s="73">
        <f>'E. Założenia RZS projekt'!C13</f>
        <v>0</v>
      </c>
      <c r="D8" s="73">
        <f>'E. Założenia RZS projekt'!D13</f>
        <v>0</v>
      </c>
      <c r="E8" s="73">
        <f>'E. Założenia RZS projekt'!E13</f>
        <v>0</v>
      </c>
      <c r="F8" s="73">
        <f>'E. Założenia RZS projekt'!F13</f>
        <v>0</v>
      </c>
      <c r="G8" s="73">
        <f>'E. Założenia RZS projekt'!G13</f>
        <v>0</v>
      </c>
      <c r="H8" s="73">
        <f>'E. Założenia RZS projekt'!H13</f>
        <v>0</v>
      </c>
      <c r="I8" s="73">
        <f>'E. Założenia RZS projekt'!I13</f>
        <v>0</v>
      </c>
      <c r="J8" s="73">
        <f>'E. Założenia RZS projekt'!J13</f>
        <v>0</v>
      </c>
      <c r="K8" s="73">
        <f>'E. Założenia RZS projekt'!K13</f>
        <v>0</v>
      </c>
      <c r="L8" s="73">
        <f>'E. Założenia RZS projekt'!L13</f>
        <v>0</v>
      </c>
      <c r="M8" s="73">
        <f>'E. Założenia RZS projekt'!M13</f>
        <v>0</v>
      </c>
    </row>
    <row r="9" spans="1:13" s="1" customFormat="1">
      <c r="A9" s="5" t="s">
        <v>4</v>
      </c>
      <c r="B9" s="29" t="s">
        <v>43</v>
      </c>
      <c r="C9" s="19">
        <f t="shared" ref="C9:I9" si="2">SUM(C10:C17)</f>
        <v>0</v>
      </c>
      <c r="D9" s="19">
        <f t="shared" si="2"/>
        <v>0</v>
      </c>
      <c r="E9" s="19">
        <f t="shared" si="2"/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ref="J9:M9" si="3">SUM(J10:J17)</f>
        <v>0</v>
      </c>
      <c r="K9" s="19">
        <f t="shared" si="3"/>
        <v>0</v>
      </c>
      <c r="L9" s="19">
        <f t="shared" si="3"/>
        <v>0</v>
      </c>
      <c r="M9" s="19">
        <f t="shared" si="3"/>
        <v>0</v>
      </c>
    </row>
    <row r="10" spans="1:13" s="13" customFormat="1">
      <c r="A10" s="6" t="s">
        <v>7</v>
      </c>
      <c r="B10" s="30" t="s">
        <v>61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s="13" customFormat="1">
      <c r="A11" s="6" t="s">
        <v>5</v>
      </c>
      <c r="B11" s="30" t="s">
        <v>62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s="13" customFormat="1">
      <c r="A12" s="6" t="s">
        <v>6</v>
      </c>
      <c r="B12" s="30" t="s">
        <v>63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s="13" customFormat="1">
      <c r="A13" s="6" t="s">
        <v>8</v>
      </c>
      <c r="B13" s="30" t="s">
        <v>119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>
      <c r="A14" s="6" t="s">
        <v>56</v>
      </c>
      <c r="B14" s="30" t="s">
        <v>64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s="1" customFormat="1">
      <c r="A15" s="6" t="s">
        <v>57</v>
      </c>
      <c r="B15" s="30" t="s">
        <v>65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>
      <c r="A16" s="6" t="s">
        <v>58</v>
      </c>
      <c r="B16" s="30" t="s">
        <v>66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>
      <c r="A17" s="6" t="s">
        <v>59</v>
      </c>
      <c r="B17" s="3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s="1" customFormat="1">
      <c r="A18" s="5" t="s">
        <v>14</v>
      </c>
      <c r="B18" s="29" t="s">
        <v>120</v>
      </c>
      <c r="C18" s="19">
        <f t="shared" ref="C18:I18" si="4">C4-C9</f>
        <v>0</v>
      </c>
      <c r="D18" s="19">
        <f t="shared" si="4"/>
        <v>0</v>
      </c>
      <c r="E18" s="19">
        <f t="shared" si="4"/>
        <v>0</v>
      </c>
      <c r="F18" s="19">
        <f t="shared" si="4"/>
        <v>0</v>
      </c>
      <c r="G18" s="19">
        <f t="shared" si="4"/>
        <v>0</v>
      </c>
      <c r="H18" s="19">
        <f t="shared" si="4"/>
        <v>0</v>
      </c>
      <c r="I18" s="19">
        <f t="shared" si="4"/>
        <v>0</v>
      </c>
      <c r="J18" s="19">
        <f t="shared" ref="J18:M18" si="5">J4-J9</f>
        <v>0</v>
      </c>
      <c r="K18" s="19">
        <f t="shared" si="5"/>
        <v>0</v>
      </c>
      <c r="L18" s="19">
        <f t="shared" si="5"/>
        <v>0</v>
      </c>
      <c r="M18" s="19">
        <f t="shared" si="5"/>
        <v>0</v>
      </c>
    </row>
    <row r="19" spans="1:13" s="1" customFormat="1">
      <c r="A19" s="5" t="s">
        <v>15</v>
      </c>
      <c r="B19" s="29" t="s">
        <v>44</v>
      </c>
      <c r="C19" s="19">
        <f t="shared" ref="C19:I19" si="6">SUM(C20:C21)</f>
        <v>0</v>
      </c>
      <c r="D19" s="19">
        <f t="shared" si="6"/>
        <v>0</v>
      </c>
      <c r="E19" s="19">
        <f t="shared" si="6"/>
        <v>0</v>
      </c>
      <c r="F19" s="19">
        <f t="shared" si="6"/>
        <v>0</v>
      </c>
      <c r="G19" s="19">
        <f t="shared" si="6"/>
        <v>0</v>
      </c>
      <c r="H19" s="19">
        <f t="shared" si="6"/>
        <v>0</v>
      </c>
      <c r="I19" s="19">
        <f t="shared" si="6"/>
        <v>0</v>
      </c>
      <c r="J19" s="19">
        <f t="shared" ref="J19:M19" si="7">SUM(J20:J21)</f>
        <v>0</v>
      </c>
      <c r="K19" s="19">
        <f t="shared" si="7"/>
        <v>0</v>
      </c>
      <c r="L19" s="19">
        <f t="shared" si="7"/>
        <v>0</v>
      </c>
      <c r="M19" s="19">
        <f t="shared" si="7"/>
        <v>0</v>
      </c>
    </row>
    <row r="20" spans="1:13">
      <c r="A20" s="6" t="s">
        <v>7</v>
      </c>
      <c r="B20" s="30" t="s">
        <v>68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>
      <c r="A21" s="6" t="s">
        <v>5</v>
      </c>
      <c r="B21" s="30" t="s">
        <v>69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s="1" customFormat="1">
      <c r="A22" s="5" t="s">
        <v>45</v>
      </c>
      <c r="B22" s="29" t="s">
        <v>46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s="1" customFormat="1">
      <c r="A23" s="5" t="s">
        <v>47</v>
      </c>
      <c r="B23" s="29" t="s">
        <v>107</v>
      </c>
      <c r="C23" s="19">
        <f t="shared" ref="C23:I23" si="8">C18+C19-C22</f>
        <v>0</v>
      </c>
      <c r="D23" s="19">
        <f t="shared" si="8"/>
        <v>0</v>
      </c>
      <c r="E23" s="19">
        <f t="shared" si="8"/>
        <v>0</v>
      </c>
      <c r="F23" s="19">
        <f t="shared" si="8"/>
        <v>0</v>
      </c>
      <c r="G23" s="19">
        <f t="shared" si="8"/>
        <v>0</v>
      </c>
      <c r="H23" s="19">
        <f t="shared" si="8"/>
        <v>0</v>
      </c>
      <c r="I23" s="19">
        <f t="shared" si="8"/>
        <v>0</v>
      </c>
      <c r="J23" s="19">
        <f t="shared" ref="J23:M23" si="9">J18+J19-J22</f>
        <v>0</v>
      </c>
      <c r="K23" s="19">
        <f t="shared" si="9"/>
        <v>0</v>
      </c>
      <c r="L23" s="19">
        <f t="shared" si="9"/>
        <v>0</v>
      </c>
      <c r="M23" s="19">
        <f t="shared" si="9"/>
        <v>0</v>
      </c>
    </row>
    <row r="24" spans="1:13" s="1" customFormat="1">
      <c r="A24" s="5" t="s">
        <v>48</v>
      </c>
      <c r="B24" s="29" t="s">
        <v>55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s="1" customFormat="1">
      <c r="A25" s="5" t="s">
        <v>49</v>
      </c>
      <c r="B25" s="29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3" s="31" customFormat="1">
      <c r="A26" s="5" t="s">
        <v>0</v>
      </c>
      <c r="B26" s="29" t="s">
        <v>152</v>
      </c>
      <c r="C26" s="19">
        <f t="shared" ref="C26:I26" si="10">C23+C24-C25</f>
        <v>0</v>
      </c>
      <c r="D26" s="19">
        <f t="shared" si="10"/>
        <v>0</v>
      </c>
      <c r="E26" s="19">
        <f t="shared" si="10"/>
        <v>0</v>
      </c>
      <c r="F26" s="19">
        <f t="shared" si="10"/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  <c r="J26" s="19">
        <f t="shared" ref="J26:M26" si="11">J23+J24-J25</f>
        <v>0</v>
      </c>
      <c r="K26" s="19">
        <f t="shared" si="11"/>
        <v>0</v>
      </c>
      <c r="L26" s="19">
        <f t="shared" si="11"/>
        <v>0</v>
      </c>
      <c r="M26" s="19">
        <f t="shared" si="11"/>
        <v>0</v>
      </c>
    </row>
    <row r="27" spans="1:13" s="31" customFormat="1">
      <c r="A27" s="5" t="s">
        <v>50</v>
      </c>
      <c r="B27" s="29" t="s">
        <v>121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s="31" customFormat="1">
      <c r="A28" s="5" t="s">
        <v>51</v>
      </c>
      <c r="B28" s="29" t="s">
        <v>122</v>
      </c>
      <c r="C28" s="19">
        <f t="shared" ref="C28:I28" si="12">C26+C27</f>
        <v>0</v>
      </c>
      <c r="D28" s="19">
        <f t="shared" si="12"/>
        <v>0</v>
      </c>
      <c r="E28" s="19">
        <f t="shared" si="12"/>
        <v>0</v>
      </c>
      <c r="F28" s="19">
        <f t="shared" si="12"/>
        <v>0</v>
      </c>
      <c r="G28" s="19">
        <f t="shared" si="12"/>
        <v>0</v>
      </c>
      <c r="H28" s="19">
        <f t="shared" si="12"/>
        <v>0</v>
      </c>
      <c r="I28" s="19">
        <f t="shared" si="12"/>
        <v>0</v>
      </c>
      <c r="J28" s="19">
        <f t="shared" ref="J28:M28" si="13">J26+J27</f>
        <v>0</v>
      </c>
      <c r="K28" s="19">
        <f t="shared" si="13"/>
        <v>0</v>
      </c>
      <c r="L28" s="19">
        <f t="shared" si="13"/>
        <v>0</v>
      </c>
      <c r="M28" s="19">
        <f t="shared" si="13"/>
        <v>0</v>
      </c>
    </row>
    <row r="29" spans="1:13" s="31" customFormat="1">
      <c r="A29" s="5" t="s">
        <v>52</v>
      </c>
      <c r="B29" s="29" t="s">
        <v>53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31" customFormat="1">
      <c r="A30" s="5" t="s">
        <v>123</v>
      </c>
      <c r="B30" s="29" t="s">
        <v>60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s="1" customFormat="1">
      <c r="A31" s="5" t="s">
        <v>124</v>
      </c>
      <c r="B31" s="28" t="s">
        <v>125</v>
      </c>
      <c r="C31" s="19">
        <f t="shared" ref="C31:I31" si="14">C28-C29-C30</f>
        <v>0</v>
      </c>
      <c r="D31" s="19">
        <f t="shared" si="14"/>
        <v>0</v>
      </c>
      <c r="E31" s="19">
        <f t="shared" si="14"/>
        <v>0</v>
      </c>
      <c r="F31" s="19">
        <f t="shared" si="14"/>
        <v>0</v>
      </c>
      <c r="G31" s="19">
        <f t="shared" si="14"/>
        <v>0</v>
      </c>
      <c r="H31" s="19">
        <f t="shared" si="14"/>
        <v>0</v>
      </c>
      <c r="I31" s="19">
        <f t="shared" si="14"/>
        <v>0</v>
      </c>
      <c r="J31" s="19">
        <f t="shared" ref="J31:M31" si="15">J28-J29-J30</f>
        <v>0</v>
      </c>
      <c r="K31" s="19">
        <f t="shared" si="15"/>
        <v>0</v>
      </c>
      <c r="L31" s="19">
        <f t="shared" si="15"/>
        <v>0</v>
      </c>
      <c r="M31" s="19">
        <f t="shared" si="15"/>
        <v>0</v>
      </c>
    </row>
    <row r="32" spans="1:13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algorithmName="SHA-512" hashValue="GP7jU9gN4eBpvu2mxzNUWORxVV5hwsq8dFdr2cthV1A71yADGbpi3VpbhSGhzFov9TaFDzvOC55A3W+nU5YiYQ==" saltValue="rqMiyJ1dRrPy65Yyi9NTJg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Normal="100" workbookViewId="0">
      <selection activeCell="H11" sqref="H11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6.140625" style="2" customWidth="1"/>
    <col min="4" max="4" width="15.140625" style="2" customWidth="1"/>
    <col min="5" max="5" width="16.85546875" style="2" customWidth="1"/>
    <col min="6" max="6" width="17.5703125" style="2" customWidth="1"/>
    <col min="7" max="7" width="18.42578125" style="2" customWidth="1"/>
    <col min="8" max="8" width="16.42578125" style="2" customWidth="1"/>
    <col min="9" max="13" width="16" customWidth="1"/>
  </cols>
  <sheetData>
    <row r="1" spans="1:13" s="1" customFormat="1">
      <c r="A1" s="1" t="s">
        <v>216</v>
      </c>
      <c r="B1" s="68" t="s">
        <v>217</v>
      </c>
      <c r="C1" s="69"/>
      <c r="D1" s="69"/>
      <c r="E1" s="69"/>
      <c r="F1" s="69"/>
      <c r="G1" s="69"/>
      <c r="H1" s="69"/>
    </row>
    <row r="2" spans="1:13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24" t="s">
        <v>228</v>
      </c>
      <c r="K2" s="24" t="s">
        <v>229</v>
      </c>
      <c r="L2" s="24" t="s">
        <v>230</v>
      </c>
      <c r="M2" s="24" t="s">
        <v>231</v>
      </c>
    </row>
    <row r="3" spans="1:13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  <c r="J3" s="53">
        <v>2024</v>
      </c>
      <c r="K3" s="53">
        <v>2025</v>
      </c>
      <c r="L3" s="53">
        <v>2026</v>
      </c>
      <c r="M3" s="53">
        <v>2027</v>
      </c>
    </row>
    <row r="4" spans="1:13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3" customFormat="1">
      <c r="A5" s="5" t="s">
        <v>7</v>
      </c>
      <c r="B5" s="5" t="s">
        <v>71</v>
      </c>
      <c r="C5" s="76"/>
      <c r="D5" s="74">
        <f>'F. RZS projekt'!D31</f>
        <v>0</v>
      </c>
      <c r="E5" s="74">
        <f>'F. RZS projekt'!E31</f>
        <v>0</v>
      </c>
      <c r="F5" s="74">
        <f>'F. RZS projekt'!F31</f>
        <v>0</v>
      </c>
      <c r="G5" s="74">
        <f>'F. RZS projekt'!G31</f>
        <v>0</v>
      </c>
      <c r="H5" s="74">
        <f>'F. RZS projekt'!H31</f>
        <v>0</v>
      </c>
      <c r="I5" s="74">
        <f>'F. RZS projekt'!I31</f>
        <v>0</v>
      </c>
      <c r="J5" s="74">
        <f>'F. RZS projekt'!J31</f>
        <v>0</v>
      </c>
      <c r="K5" s="74">
        <f>'F. RZS projekt'!K31</f>
        <v>0</v>
      </c>
      <c r="L5" s="74">
        <f>'F. RZS projekt'!L31</f>
        <v>0</v>
      </c>
      <c r="M5" s="74">
        <f>'F. RZS projekt'!M31</f>
        <v>0</v>
      </c>
    </row>
    <row r="6" spans="1:13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ref="J6:M6" si="1">SUM(J7:J11)</f>
        <v>0</v>
      </c>
      <c r="K6" s="9">
        <f t="shared" si="1"/>
        <v>0</v>
      </c>
      <c r="L6" s="9">
        <f t="shared" si="1"/>
        <v>0</v>
      </c>
      <c r="M6" s="9">
        <f t="shared" si="1"/>
        <v>0</v>
      </c>
    </row>
    <row r="7" spans="1:13" s="13" customFormat="1">
      <c r="A7" s="6" t="s">
        <v>16</v>
      </c>
      <c r="B7" s="6" t="s">
        <v>61</v>
      </c>
      <c r="C7" s="76"/>
      <c r="D7" s="74">
        <f>'F. RZS projekt'!D10</f>
        <v>0</v>
      </c>
      <c r="E7" s="74">
        <f>'F. RZS projekt'!E10</f>
        <v>0</v>
      </c>
      <c r="F7" s="74">
        <f>'F. RZS projekt'!F10</f>
        <v>0</v>
      </c>
      <c r="G7" s="74">
        <f>'F. RZS projekt'!G10</f>
        <v>0</v>
      </c>
      <c r="H7" s="74">
        <f>'F. RZS projekt'!H10</f>
        <v>0</v>
      </c>
      <c r="I7" s="74">
        <f>'F. RZS projekt'!I10</f>
        <v>0</v>
      </c>
      <c r="J7" s="74">
        <f>'F. RZS projekt'!J10</f>
        <v>0</v>
      </c>
      <c r="K7" s="74">
        <f>'F. RZS projekt'!K10</f>
        <v>0</v>
      </c>
      <c r="L7" s="74">
        <f>'F. RZS projekt'!L10</f>
        <v>0</v>
      </c>
      <c r="M7" s="74">
        <f>'F. RZS projekt'!M10</f>
        <v>0</v>
      </c>
    </row>
    <row r="8" spans="1:13" s="31" customFormat="1">
      <c r="A8" s="6" t="s">
        <v>17</v>
      </c>
      <c r="B8" s="6" t="s">
        <v>72</v>
      </c>
      <c r="C8" s="76"/>
      <c r="D8" s="74">
        <f>'D. Bilans projekt'!C17-'D. Bilans projekt'!D17</f>
        <v>0</v>
      </c>
      <c r="E8" s="74">
        <f>'D. Bilans projekt'!D17-'D. Bilans projekt'!E17</f>
        <v>0</v>
      </c>
      <c r="F8" s="74">
        <f>'D. Bilans projekt'!E17-'D. Bilans projekt'!F17</f>
        <v>0</v>
      </c>
      <c r="G8" s="74">
        <f>'D. Bilans projekt'!F17-'D. Bilans projekt'!G17</f>
        <v>0</v>
      </c>
      <c r="H8" s="74">
        <f>'D. Bilans projekt'!G17-'D. Bilans projekt'!H17</f>
        <v>0</v>
      </c>
      <c r="I8" s="74">
        <f>'D. Bilans projekt'!H17-'D. Bilans projekt'!I17</f>
        <v>0</v>
      </c>
      <c r="J8" s="74">
        <f>'D. Bilans projekt'!I17-'D. Bilans projekt'!J17</f>
        <v>0</v>
      </c>
      <c r="K8" s="74">
        <f>'D. Bilans projekt'!J17-'D. Bilans projekt'!K17</f>
        <v>0</v>
      </c>
      <c r="L8" s="74">
        <f>'D. Bilans projekt'!K17-'D. Bilans projekt'!L17</f>
        <v>0</v>
      </c>
      <c r="M8" s="74">
        <f>'D. Bilans projekt'!L17-'D. Bilans projekt'!M17</f>
        <v>0</v>
      </c>
    </row>
    <row r="9" spans="1:13" s="13" customFormat="1">
      <c r="A9" s="6" t="s">
        <v>18</v>
      </c>
      <c r="B9" s="6" t="s">
        <v>73</v>
      </c>
      <c r="C9" s="76"/>
      <c r="D9" s="74">
        <f>'D. Bilans projekt'!C18-'D. Bilans projekt'!D18</f>
        <v>0</v>
      </c>
      <c r="E9" s="74">
        <f>'D. Bilans projekt'!D18-'D. Bilans projekt'!E18</f>
        <v>0</v>
      </c>
      <c r="F9" s="74">
        <f>'D. Bilans projekt'!E18-'D. Bilans projekt'!F18</f>
        <v>0</v>
      </c>
      <c r="G9" s="74">
        <f>'D. Bilans projekt'!F18-'D. Bilans projekt'!G18</f>
        <v>0</v>
      </c>
      <c r="H9" s="74">
        <f>'D. Bilans projekt'!G18-'D. Bilans projekt'!H18</f>
        <v>0</v>
      </c>
      <c r="I9" s="74">
        <f>'D. Bilans projekt'!H18-'D. Bilans projekt'!I18</f>
        <v>0</v>
      </c>
      <c r="J9" s="74">
        <f>'D. Bilans projekt'!I18-'D. Bilans projekt'!J18</f>
        <v>0</v>
      </c>
      <c r="K9" s="74">
        <f>'D. Bilans projekt'!J18-'D. Bilans projekt'!K18</f>
        <v>0</v>
      </c>
      <c r="L9" s="74">
        <f>'D. Bilans projekt'!K18-'D. Bilans projekt'!L18</f>
        <v>0</v>
      </c>
      <c r="M9" s="74">
        <f>'D. Bilans projekt'!L18-'D. Bilans projekt'!M18</f>
        <v>0</v>
      </c>
    </row>
    <row r="10" spans="1:13" s="13" customFormat="1">
      <c r="A10" s="6" t="s">
        <v>19</v>
      </c>
      <c r="B10" s="6" t="s">
        <v>74</v>
      </c>
      <c r="C10" s="76"/>
      <c r="D10" s="74">
        <f>('D. Bilans projekt'!D29-'D. Bilans projekt'!D31)-('D. Bilans projekt'!C29-'D. Bilans projekt'!C31)</f>
        <v>0</v>
      </c>
      <c r="E10" s="74">
        <f>('D. Bilans projekt'!E29-'D. Bilans projekt'!E31)-('D. Bilans projekt'!D29-'D. Bilans projekt'!D31)</f>
        <v>0</v>
      </c>
      <c r="F10" s="74">
        <f>('D. Bilans projekt'!F29-'D. Bilans projekt'!F31)-('D. Bilans projekt'!E29-'D. Bilans projekt'!E31)</f>
        <v>0</v>
      </c>
      <c r="G10" s="74">
        <f>('D. Bilans projekt'!G29-'D. Bilans projekt'!G31)-('D. Bilans projekt'!F29-'D. Bilans projekt'!F31)</f>
        <v>0</v>
      </c>
      <c r="H10" s="74">
        <f>('D. Bilans projekt'!H29-'D. Bilans projekt'!H31)-('D. Bilans projekt'!G29-'D. Bilans projekt'!G31)</f>
        <v>0</v>
      </c>
      <c r="I10" s="74">
        <f>('D. Bilans projekt'!I29-'D. Bilans projekt'!I31)-('D. Bilans projekt'!H29-'D. Bilans projekt'!H31)</f>
        <v>0</v>
      </c>
      <c r="J10" s="74">
        <f>('D. Bilans projekt'!J29-'D. Bilans projekt'!J31)-('D. Bilans projekt'!I29-'D. Bilans projekt'!I31)</f>
        <v>0</v>
      </c>
      <c r="K10" s="74">
        <f>('D. Bilans projekt'!K29-'D. Bilans projekt'!K31)-('D. Bilans projekt'!J29-'D. Bilans projekt'!J31)</f>
        <v>0</v>
      </c>
      <c r="L10" s="74">
        <f>('D. Bilans projekt'!L29-'D. Bilans projekt'!L31)-('D. Bilans projekt'!K29-'D. Bilans projekt'!K31)</f>
        <v>0</v>
      </c>
      <c r="M10" s="74">
        <f>('D. Bilans projekt'!M29-'D. Bilans projekt'!M31)-('D. Bilans projekt'!L29-'D. Bilans projekt'!L31)</f>
        <v>0</v>
      </c>
    </row>
    <row r="11" spans="1:13" s="13" customFormat="1">
      <c r="A11" s="6" t="s">
        <v>20</v>
      </c>
      <c r="B11" s="6" t="s">
        <v>75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s="31" customFormat="1">
      <c r="A12" s="5" t="s">
        <v>6</v>
      </c>
      <c r="B12" s="5" t="s">
        <v>155</v>
      </c>
      <c r="C12" s="9">
        <f t="shared" ref="C12:I12" si="2">C5+C6</f>
        <v>0</v>
      </c>
      <c r="D12" s="9">
        <f t="shared" si="2"/>
        <v>0</v>
      </c>
      <c r="E12" s="9">
        <f t="shared" si="2"/>
        <v>0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9">
        <f t="shared" si="2"/>
        <v>0</v>
      </c>
      <c r="J12" s="9">
        <f t="shared" ref="J12:M12" si="3">J5+J6</f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</row>
    <row r="13" spans="1:13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31" customFormat="1">
      <c r="A14" s="5" t="s">
        <v>7</v>
      </c>
      <c r="B14" s="5" t="s">
        <v>126</v>
      </c>
      <c r="C14" s="9">
        <f t="shared" ref="C14:I14" si="4">C15+C16</f>
        <v>0</v>
      </c>
      <c r="D14" s="9">
        <f t="shared" si="4"/>
        <v>0</v>
      </c>
      <c r="E14" s="9">
        <f t="shared" si="4"/>
        <v>0</v>
      </c>
      <c r="F14" s="9">
        <f t="shared" si="4"/>
        <v>0</v>
      </c>
      <c r="G14" s="9">
        <f t="shared" si="4"/>
        <v>0</v>
      </c>
      <c r="H14" s="9">
        <f t="shared" si="4"/>
        <v>0</v>
      </c>
      <c r="I14" s="9">
        <f t="shared" si="4"/>
        <v>0</v>
      </c>
      <c r="J14" s="9">
        <f t="shared" ref="J14:M14" si="5">J15+J16</f>
        <v>0</v>
      </c>
      <c r="K14" s="9">
        <f t="shared" si="5"/>
        <v>0</v>
      </c>
      <c r="L14" s="9">
        <f t="shared" si="5"/>
        <v>0</v>
      </c>
      <c r="M14" s="9">
        <f t="shared" si="5"/>
        <v>0</v>
      </c>
    </row>
    <row r="15" spans="1:13" s="31" customFormat="1">
      <c r="A15" s="45" t="s">
        <v>16</v>
      </c>
      <c r="B15" s="45" t="s">
        <v>153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s="31" customFormat="1">
      <c r="A16" s="45" t="s">
        <v>17</v>
      </c>
      <c r="B16" s="45" t="s">
        <v>145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s="13" customFormat="1">
      <c r="A17" s="5" t="s">
        <v>5</v>
      </c>
      <c r="B17" s="5" t="s">
        <v>127</v>
      </c>
      <c r="C17" s="9">
        <f t="shared" ref="C17:I17" si="6">C18+C19</f>
        <v>0</v>
      </c>
      <c r="D17" s="9">
        <f t="shared" si="6"/>
        <v>0</v>
      </c>
      <c r="E17" s="9">
        <f t="shared" si="6"/>
        <v>0</v>
      </c>
      <c r="F17" s="9">
        <f t="shared" si="6"/>
        <v>0</v>
      </c>
      <c r="G17" s="9">
        <f t="shared" si="6"/>
        <v>0</v>
      </c>
      <c r="H17" s="9">
        <f t="shared" si="6"/>
        <v>0</v>
      </c>
      <c r="I17" s="9">
        <f t="shared" si="6"/>
        <v>0</v>
      </c>
      <c r="J17" s="9">
        <f t="shared" ref="J17:M17" si="7">J18+J19</f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</row>
    <row r="18" spans="1:13" s="13" customFormat="1">
      <c r="A18" s="45" t="s">
        <v>16</v>
      </c>
      <c r="B18" s="45" t="s">
        <v>157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s="13" customFormat="1">
      <c r="A19" s="45" t="s">
        <v>17</v>
      </c>
      <c r="B19" s="45" t="s">
        <v>145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s="13" customFormat="1">
      <c r="A20" s="5" t="s">
        <v>6</v>
      </c>
      <c r="B20" s="5" t="s">
        <v>154</v>
      </c>
      <c r="C20" s="9">
        <f t="shared" ref="C20:I20" si="8">C14-C17</f>
        <v>0</v>
      </c>
      <c r="D20" s="9">
        <f t="shared" si="8"/>
        <v>0</v>
      </c>
      <c r="E20" s="9">
        <f t="shared" si="8"/>
        <v>0</v>
      </c>
      <c r="F20" s="9">
        <f t="shared" si="8"/>
        <v>0</v>
      </c>
      <c r="G20" s="9">
        <f t="shared" si="8"/>
        <v>0</v>
      </c>
      <c r="H20" s="9">
        <f t="shared" si="8"/>
        <v>0</v>
      </c>
      <c r="I20" s="9">
        <f t="shared" si="8"/>
        <v>0</v>
      </c>
      <c r="J20" s="9">
        <f t="shared" ref="J20:M20" si="9">J14-J17</f>
        <v>0</v>
      </c>
      <c r="K20" s="9">
        <f t="shared" si="9"/>
        <v>0</v>
      </c>
      <c r="L20" s="9">
        <f t="shared" si="9"/>
        <v>0</v>
      </c>
      <c r="M20" s="9">
        <f t="shared" si="9"/>
        <v>0</v>
      </c>
    </row>
    <row r="21" spans="1:13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16" customFormat="1" ht="15" customHeight="1">
      <c r="A22" s="35" t="s">
        <v>0</v>
      </c>
      <c r="B22" s="35" t="s">
        <v>126</v>
      </c>
      <c r="C22" s="9">
        <f t="shared" ref="C22:I22" si="10">SUM(C23:C26)</f>
        <v>0</v>
      </c>
      <c r="D22" s="9">
        <f t="shared" si="10"/>
        <v>0</v>
      </c>
      <c r="E22" s="9">
        <f t="shared" si="10"/>
        <v>0</v>
      </c>
      <c r="F22" s="9">
        <f t="shared" si="10"/>
        <v>0</v>
      </c>
      <c r="G22" s="9">
        <f t="shared" si="10"/>
        <v>0</v>
      </c>
      <c r="H22" s="9">
        <f t="shared" si="10"/>
        <v>0</v>
      </c>
      <c r="I22" s="9">
        <f t="shared" si="10"/>
        <v>0</v>
      </c>
      <c r="J22" s="9">
        <f t="shared" ref="J22:M22" si="11">SUM(J23:J26)</f>
        <v>0</v>
      </c>
      <c r="K22" s="9">
        <f t="shared" si="11"/>
        <v>0</v>
      </c>
      <c r="L22" s="9">
        <f t="shared" si="11"/>
        <v>0</v>
      </c>
      <c r="M22" s="9">
        <f t="shared" si="11"/>
        <v>0</v>
      </c>
    </row>
    <row r="23" spans="1:13" s="13" customFormat="1">
      <c r="A23" s="45" t="s">
        <v>16</v>
      </c>
      <c r="B23" s="45" t="s">
        <v>141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s="13" customFormat="1">
      <c r="A24" s="45" t="s">
        <v>17</v>
      </c>
      <c r="B24" s="45" t="s">
        <v>142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s="13" customFormat="1">
      <c r="A25" s="45" t="s">
        <v>18</v>
      </c>
      <c r="B25" s="45" t="s">
        <v>144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s="13" customFormat="1">
      <c r="A26" s="45" t="s">
        <v>19</v>
      </c>
      <c r="B26" s="45" t="s">
        <v>145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s="13" customFormat="1">
      <c r="A27" s="5" t="s">
        <v>1</v>
      </c>
      <c r="B27" s="5" t="s">
        <v>127</v>
      </c>
      <c r="C27" s="9">
        <f t="shared" ref="C27:I27" si="12">SUM(C28:C30)</f>
        <v>0</v>
      </c>
      <c r="D27" s="9">
        <f t="shared" si="12"/>
        <v>0</v>
      </c>
      <c r="E27" s="9">
        <f t="shared" si="12"/>
        <v>0</v>
      </c>
      <c r="F27" s="9">
        <f t="shared" si="12"/>
        <v>0</v>
      </c>
      <c r="G27" s="9">
        <f t="shared" si="12"/>
        <v>0</v>
      </c>
      <c r="H27" s="9">
        <f t="shared" si="12"/>
        <v>0</v>
      </c>
      <c r="I27" s="9">
        <f t="shared" si="12"/>
        <v>0</v>
      </c>
      <c r="J27" s="9">
        <f t="shared" ref="J27:M27" si="13">SUM(J28:J30)</f>
        <v>0</v>
      </c>
      <c r="K27" s="9">
        <f t="shared" si="13"/>
        <v>0</v>
      </c>
      <c r="L27" s="9">
        <f t="shared" si="13"/>
        <v>0</v>
      </c>
      <c r="M27" s="9">
        <f t="shared" si="13"/>
        <v>0</v>
      </c>
    </row>
    <row r="28" spans="1:13" s="13" customFormat="1">
      <c r="A28" s="45" t="s">
        <v>16</v>
      </c>
      <c r="B28" s="45" t="s">
        <v>156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s="13" customFormat="1">
      <c r="A29" s="45" t="s">
        <v>17</v>
      </c>
      <c r="B29" s="45" t="s">
        <v>143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s="13" customFormat="1">
      <c r="A30" s="45" t="s">
        <v>18</v>
      </c>
      <c r="B30" s="45" t="s">
        <v>145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s="31" customFormat="1">
      <c r="A31" s="5" t="s">
        <v>6</v>
      </c>
      <c r="B31" s="5" t="s">
        <v>158</v>
      </c>
      <c r="C31" s="9">
        <f t="shared" ref="C31:I31" si="14">C22-C27</f>
        <v>0</v>
      </c>
      <c r="D31" s="9">
        <f t="shared" si="14"/>
        <v>0</v>
      </c>
      <c r="E31" s="9">
        <f t="shared" si="14"/>
        <v>0</v>
      </c>
      <c r="F31" s="9">
        <f t="shared" si="14"/>
        <v>0</v>
      </c>
      <c r="G31" s="9">
        <f t="shared" si="14"/>
        <v>0</v>
      </c>
      <c r="H31" s="9">
        <f t="shared" si="14"/>
        <v>0</v>
      </c>
      <c r="I31" s="9">
        <f t="shared" si="14"/>
        <v>0</v>
      </c>
      <c r="J31" s="9">
        <f t="shared" ref="J31:M31" si="15">J22-J27</f>
        <v>0</v>
      </c>
      <c r="K31" s="9">
        <f t="shared" si="15"/>
        <v>0</v>
      </c>
      <c r="L31" s="9">
        <f t="shared" si="15"/>
        <v>0</v>
      </c>
      <c r="M31" s="9">
        <f t="shared" si="15"/>
        <v>0</v>
      </c>
    </row>
    <row r="32" spans="1:13" s="31" customFormat="1">
      <c r="A32" s="5" t="s">
        <v>15</v>
      </c>
      <c r="B32" s="5" t="s">
        <v>137</v>
      </c>
      <c r="C32" s="9">
        <f t="shared" ref="C32:I32" si="16">C12+C20+C31</f>
        <v>0</v>
      </c>
      <c r="D32" s="9">
        <f t="shared" si="16"/>
        <v>0</v>
      </c>
      <c r="E32" s="9">
        <f t="shared" si="16"/>
        <v>0</v>
      </c>
      <c r="F32" s="9">
        <f t="shared" si="16"/>
        <v>0</v>
      </c>
      <c r="G32" s="9">
        <f t="shared" si="16"/>
        <v>0</v>
      </c>
      <c r="H32" s="9">
        <f t="shared" si="16"/>
        <v>0</v>
      </c>
      <c r="I32" s="9">
        <f t="shared" si="16"/>
        <v>0</v>
      </c>
      <c r="J32" s="9">
        <f t="shared" ref="J32:M32" si="17">J12+J20+J31</f>
        <v>0</v>
      </c>
      <c r="K32" s="9">
        <f t="shared" si="17"/>
        <v>0</v>
      </c>
      <c r="L32" s="9">
        <f t="shared" si="17"/>
        <v>0</v>
      </c>
      <c r="M32" s="9">
        <f t="shared" si="17"/>
        <v>0</v>
      </c>
    </row>
    <row r="33" spans="1:13" s="31" customFormat="1">
      <c r="A33" s="5" t="s">
        <v>45</v>
      </c>
      <c r="B33" s="5" t="s">
        <v>161</v>
      </c>
      <c r="C33" s="77"/>
      <c r="D33" s="75">
        <f>D32</f>
        <v>0</v>
      </c>
      <c r="E33" s="75">
        <f t="shared" ref="E33:I33" si="18">E32</f>
        <v>0</v>
      </c>
      <c r="F33" s="75">
        <f t="shared" si="18"/>
        <v>0</v>
      </c>
      <c r="G33" s="75">
        <f t="shared" si="18"/>
        <v>0</v>
      </c>
      <c r="H33" s="75">
        <f t="shared" si="18"/>
        <v>0</v>
      </c>
      <c r="I33" s="75">
        <f t="shared" si="18"/>
        <v>0</v>
      </c>
      <c r="J33" s="75">
        <f t="shared" ref="J33:M33" si="19">J32</f>
        <v>0</v>
      </c>
      <c r="K33" s="75">
        <f t="shared" si="19"/>
        <v>0</v>
      </c>
      <c r="L33" s="75">
        <f t="shared" si="19"/>
        <v>0</v>
      </c>
      <c r="M33" s="75">
        <f t="shared" si="19"/>
        <v>0</v>
      </c>
    </row>
    <row r="34" spans="1:13" s="31" customFormat="1">
      <c r="A34" s="5" t="s">
        <v>47</v>
      </c>
      <c r="B34" s="5" t="s">
        <v>128</v>
      </c>
      <c r="C34" s="77"/>
      <c r="D34" s="75">
        <f>C35</f>
        <v>0</v>
      </c>
      <c r="E34" s="75">
        <f t="shared" ref="E34:I34" si="20">D35</f>
        <v>0</v>
      </c>
      <c r="F34" s="75">
        <f t="shared" si="20"/>
        <v>0</v>
      </c>
      <c r="G34" s="75">
        <f t="shared" si="20"/>
        <v>0</v>
      </c>
      <c r="H34" s="75">
        <f t="shared" si="20"/>
        <v>0</v>
      </c>
      <c r="I34" s="75">
        <f t="shared" si="20"/>
        <v>0</v>
      </c>
      <c r="J34" s="75">
        <f t="shared" ref="J34" si="21">I35</f>
        <v>0</v>
      </c>
      <c r="K34" s="75">
        <f t="shared" ref="K34" si="22">J35</f>
        <v>0</v>
      </c>
      <c r="L34" s="75">
        <f t="shared" ref="L34" si="23">K35</f>
        <v>0</v>
      </c>
      <c r="M34" s="75">
        <f t="shared" ref="M34" si="24">L35</f>
        <v>0</v>
      </c>
    </row>
    <row r="35" spans="1:13" s="1" customFormat="1">
      <c r="A35" s="5" t="s">
        <v>48</v>
      </c>
      <c r="B35" s="5" t="s">
        <v>129</v>
      </c>
      <c r="C35" s="9">
        <f t="shared" ref="C35:I35" si="25">C34+C32</f>
        <v>0</v>
      </c>
      <c r="D35" s="9">
        <f t="shared" si="25"/>
        <v>0</v>
      </c>
      <c r="E35" s="9">
        <f t="shared" si="25"/>
        <v>0</v>
      </c>
      <c r="F35" s="9">
        <f t="shared" si="25"/>
        <v>0</v>
      </c>
      <c r="G35" s="9">
        <f t="shared" si="25"/>
        <v>0</v>
      </c>
      <c r="H35" s="9">
        <f t="shared" si="25"/>
        <v>0</v>
      </c>
      <c r="I35" s="9">
        <f t="shared" si="25"/>
        <v>0</v>
      </c>
      <c r="J35" s="9">
        <f t="shared" ref="J35:M35" si="26">J34+J32</f>
        <v>0</v>
      </c>
      <c r="K35" s="9">
        <f t="shared" si="26"/>
        <v>0</v>
      </c>
      <c r="L35" s="9">
        <f t="shared" si="26"/>
        <v>0</v>
      </c>
      <c r="M35" s="9">
        <f t="shared" si="26"/>
        <v>0</v>
      </c>
    </row>
    <row r="36" spans="1:13" s="13" customFormat="1">
      <c r="B36" s="50" t="s">
        <v>186</v>
      </c>
    </row>
    <row r="37" spans="1:13">
      <c r="A37" s="13"/>
      <c r="B37" s="13"/>
      <c r="C37" s="13"/>
      <c r="D37" s="13"/>
      <c r="E37" s="13"/>
      <c r="F37" s="13"/>
      <c r="G37" s="13"/>
      <c r="H37" s="13"/>
    </row>
    <row r="38" spans="1:13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3">
      <c r="A39" s="13"/>
    </row>
  </sheetData>
  <sheetProtection algorithmName="SHA-512" hashValue="phqAEjg2D/Dt9YsxEg2esJsCyf1uHB0NRDOG0xpsPCZIww85QBhYYiI52gHZBr29WMRhzfJwAO3+hKAvAZZBBw==" saltValue="w0vflMkiG1mz0Q0FdudaPw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opLeftCell="D1" zoomScaleNormal="100" workbookViewId="0">
      <selection activeCell="J17" sqref="J17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20.85546875" style="2" customWidth="1"/>
    <col min="4" max="4" width="18.5703125" style="2" customWidth="1"/>
    <col min="5" max="5" width="17.140625" style="2" customWidth="1"/>
    <col min="6" max="7" width="18" style="2" customWidth="1"/>
    <col min="8" max="8" width="16.28515625" style="2" customWidth="1"/>
    <col min="9" max="9" width="17.140625" style="2" customWidth="1"/>
    <col min="10" max="10" width="15.140625" style="2" customWidth="1"/>
    <col min="11" max="11" width="14.140625" style="2" customWidth="1"/>
    <col min="12" max="12" width="17.7109375" customWidth="1"/>
    <col min="13" max="16" width="16.140625" customWidth="1"/>
  </cols>
  <sheetData>
    <row r="1" spans="1:16" s="1" customFormat="1">
      <c r="A1" s="1" t="s">
        <v>218</v>
      </c>
      <c r="B1" s="68" t="s">
        <v>219</v>
      </c>
      <c r="C1" s="69"/>
      <c r="D1" s="69"/>
      <c r="E1" s="69"/>
      <c r="F1" s="69"/>
      <c r="G1" s="69"/>
      <c r="H1" s="69"/>
      <c r="I1" s="69"/>
      <c r="J1" s="69"/>
      <c r="K1" s="69"/>
    </row>
    <row r="2" spans="1:16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24" t="s">
        <v>228</v>
      </c>
      <c r="N2" s="24" t="s">
        <v>229</v>
      </c>
      <c r="O2" s="24" t="s">
        <v>230</v>
      </c>
      <c r="P2" s="24" t="s">
        <v>231</v>
      </c>
    </row>
    <row r="3" spans="1:16">
      <c r="A3" s="8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53">
        <v>2024</v>
      </c>
      <c r="N3" s="53">
        <v>2025</v>
      </c>
      <c r="O3" s="53">
        <v>2026</v>
      </c>
      <c r="P3" s="53">
        <v>2027</v>
      </c>
    </row>
    <row r="4" spans="1:16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9">
        <f>'A. Bilans bez projektu'!M5+'D. Bilans projekt'!J5</f>
        <v>0</v>
      </c>
      <c r="N5" s="9">
        <f>'A. Bilans bez projektu'!N5+'D. Bilans projekt'!K5</f>
        <v>0</v>
      </c>
      <c r="O5" s="9">
        <f>'A. Bilans bez projektu'!O5+'D. Bilans projekt'!L5</f>
        <v>0</v>
      </c>
      <c r="P5" s="9">
        <f>'A. Bilans bez projektu'!P5+'D. Bilans projekt'!M5</f>
        <v>0</v>
      </c>
    </row>
    <row r="6" spans="1:16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52">
        <f>'A. Bilans bez projektu'!M6+'D. Bilans projekt'!J6</f>
        <v>0</v>
      </c>
      <c r="N6" s="52">
        <f>'A. Bilans bez projektu'!N6+'D. Bilans projekt'!K6</f>
        <v>0</v>
      </c>
      <c r="O6" s="52">
        <f>'A. Bilans bez projektu'!O6+'D. Bilans projekt'!L6</f>
        <v>0</v>
      </c>
      <c r="P6" s="52">
        <f>'A. Bilans bez projektu'!P6+'D. Bilans projekt'!M6</f>
        <v>0</v>
      </c>
    </row>
    <row r="7" spans="1:16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51">
        <f>'A. Bilans bez projektu'!M7+'D. Bilans projekt'!J7</f>
        <v>0</v>
      </c>
      <c r="N7" s="51">
        <f>'A. Bilans bez projektu'!N7+'D. Bilans projekt'!K7</f>
        <v>0</v>
      </c>
      <c r="O7" s="51">
        <f>'A. Bilans bez projektu'!O7+'D. Bilans projekt'!L7</f>
        <v>0</v>
      </c>
      <c r="P7" s="51">
        <f>'A. Bilans bez projektu'!P7+'D. Bilans projekt'!M7</f>
        <v>0</v>
      </c>
    </row>
    <row r="8" spans="1:16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52">
        <f>'A. Bilans bez projektu'!M8+'D. Bilans projekt'!J8</f>
        <v>0</v>
      </c>
      <c r="N8" s="52">
        <f>'A. Bilans bez projektu'!N8+'D. Bilans projekt'!K8</f>
        <v>0</v>
      </c>
      <c r="O8" s="52">
        <f>'A. Bilans bez projektu'!O8+'D. Bilans projekt'!L8</f>
        <v>0</v>
      </c>
      <c r="P8" s="52">
        <f>'A. Bilans bez projektu'!P8+'D. Bilans projekt'!M8</f>
        <v>0</v>
      </c>
    </row>
    <row r="9" spans="1:16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52">
        <f>'A. Bilans bez projektu'!M9+'D. Bilans projekt'!J9</f>
        <v>0</v>
      </c>
      <c r="N9" s="52">
        <f>'A. Bilans bez projektu'!N9+'D. Bilans projekt'!K9</f>
        <v>0</v>
      </c>
      <c r="O9" s="52">
        <f>'A. Bilans bez projektu'!O9+'D. Bilans projekt'!L9</f>
        <v>0</v>
      </c>
      <c r="P9" s="52">
        <f>'A. Bilans bez projektu'!P9+'D. Bilans projekt'!M9</f>
        <v>0</v>
      </c>
    </row>
    <row r="10" spans="1:16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52">
        <f>'A. Bilans bez projektu'!M10+'D. Bilans projekt'!J10</f>
        <v>0</v>
      </c>
      <c r="N10" s="52">
        <f>'A. Bilans bez projektu'!N10+'D. Bilans projekt'!K10</f>
        <v>0</v>
      </c>
      <c r="O10" s="52">
        <f>'A. Bilans bez projektu'!O10+'D. Bilans projekt'!L10</f>
        <v>0</v>
      </c>
      <c r="P10" s="52">
        <f>'A. Bilans bez projektu'!P10+'D. Bilans projekt'!M10</f>
        <v>0</v>
      </c>
    </row>
    <row r="11" spans="1:16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52">
        <f>'A. Bilans bez projektu'!M11+'D. Bilans projekt'!J11</f>
        <v>0</v>
      </c>
      <c r="N11" s="52">
        <f>'A. Bilans bez projektu'!N11+'D. Bilans projekt'!K11</f>
        <v>0</v>
      </c>
      <c r="O11" s="52">
        <f>'A. Bilans bez projektu'!O11+'D. Bilans projekt'!L11</f>
        <v>0</v>
      </c>
      <c r="P11" s="52">
        <f>'A. Bilans bez projektu'!P11+'D. Bilans projekt'!M11</f>
        <v>0</v>
      </c>
    </row>
    <row r="12" spans="1:16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52">
        <f>'A. Bilans bez projektu'!M12+'D. Bilans projekt'!J12</f>
        <v>0</v>
      </c>
      <c r="N12" s="52">
        <f>'A. Bilans bez projektu'!N12+'D. Bilans projekt'!K12</f>
        <v>0</v>
      </c>
      <c r="O12" s="52">
        <f>'A. Bilans bez projektu'!O12+'D. Bilans projekt'!L12</f>
        <v>0</v>
      </c>
      <c r="P12" s="52">
        <f>'A. Bilans bez projektu'!P12+'D. Bilans projekt'!M12</f>
        <v>0</v>
      </c>
    </row>
    <row r="13" spans="1:16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52">
        <f>'A. Bilans bez projektu'!M13+'D. Bilans projekt'!J13</f>
        <v>0</v>
      </c>
      <c r="N13" s="52">
        <f>'A. Bilans bez projektu'!N13+'D. Bilans projekt'!K13</f>
        <v>0</v>
      </c>
      <c r="O13" s="52">
        <f>'A. Bilans bez projektu'!O13+'D. Bilans projekt'!L13</f>
        <v>0</v>
      </c>
      <c r="P13" s="52">
        <f>'A. Bilans bez projektu'!P13+'D. Bilans projekt'!M13</f>
        <v>0</v>
      </c>
    </row>
    <row r="14" spans="1:16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52">
        <f>'A. Bilans bez projektu'!M14+'D. Bilans projekt'!J14</f>
        <v>0</v>
      </c>
      <c r="N14" s="52">
        <f>'A. Bilans bez projektu'!N14+'D. Bilans projekt'!K14</f>
        <v>0</v>
      </c>
      <c r="O14" s="52">
        <f>'A. Bilans bez projektu'!O14+'D. Bilans projekt'!L14</f>
        <v>0</v>
      </c>
      <c r="P14" s="52">
        <f>'A. Bilans bez projektu'!P14+'D. Bilans projekt'!M14</f>
        <v>0</v>
      </c>
    </row>
    <row r="15" spans="1:16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52">
        <f>'A. Bilans bez projektu'!M15+'D. Bilans projekt'!J15</f>
        <v>0</v>
      </c>
      <c r="N15" s="52">
        <f>'A. Bilans bez projektu'!N15+'D. Bilans projekt'!K15</f>
        <v>0</v>
      </c>
      <c r="O15" s="52">
        <f>'A. Bilans bez projektu'!O15+'D. Bilans projekt'!L15</f>
        <v>0</v>
      </c>
      <c r="P15" s="52">
        <f>'A. Bilans bez projektu'!P15+'D. Bilans projekt'!M15</f>
        <v>0</v>
      </c>
    </row>
    <row r="16" spans="1:16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9">
        <f>'A. Bilans bez projektu'!M16+'D. Bilans projekt'!J16</f>
        <v>0</v>
      </c>
      <c r="N16" s="9">
        <f>'A. Bilans bez projektu'!N16+'D. Bilans projekt'!K16</f>
        <v>0</v>
      </c>
      <c r="O16" s="9">
        <f>'A. Bilans bez projektu'!O16+'D. Bilans projekt'!L16</f>
        <v>0</v>
      </c>
      <c r="P16" s="9">
        <f>'A. Bilans bez projektu'!P16+'D. Bilans projekt'!M16</f>
        <v>0</v>
      </c>
    </row>
    <row r="17" spans="1:16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52">
        <f>'A. Bilans bez projektu'!M17+'D. Bilans projekt'!J17</f>
        <v>0</v>
      </c>
      <c r="N17" s="52">
        <f>'A. Bilans bez projektu'!N17+'D. Bilans projekt'!K17</f>
        <v>0</v>
      </c>
      <c r="O17" s="52">
        <f>'A. Bilans bez projektu'!O17+'D. Bilans projekt'!L17</f>
        <v>0</v>
      </c>
      <c r="P17" s="52">
        <f>'A. Bilans bez projektu'!P17+'D. Bilans projekt'!M17</f>
        <v>0</v>
      </c>
    </row>
    <row r="18" spans="1:16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52">
        <f>'A. Bilans bez projektu'!M18+'D. Bilans projekt'!J18</f>
        <v>0</v>
      </c>
      <c r="N18" s="52">
        <f>'A. Bilans bez projektu'!N18+'D. Bilans projekt'!K18</f>
        <v>0</v>
      </c>
      <c r="O18" s="52">
        <f>'A. Bilans bez projektu'!O18+'D. Bilans projekt'!L18</f>
        <v>0</v>
      </c>
      <c r="P18" s="52">
        <f>'A. Bilans bez projektu'!P18+'D. Bilans projekt'!M18</f>
        <v>0</v>
      </c>
    </row>
    <row r="19" spans="1:16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52">
        <f>'A. Bilans bez projektu'!M19+'D. Bilans projekt'!J19</f>
        <v>0</v>
      </c>
      <c r="N19" s="52">
        <f>'A. Bilans bez projektu'!N19+'D. Bilans projekt'!K19</f>
        <v>0</v>
      </c>
      <c r="O19" s="52">
        <f>'A. Bilans bez projektu'!O19+'D. Bilans projekt'!L19</f>
        <v>0</v>
      </c>
      <c r="P19" s="52">
        <f>'A. Bilans bez projektu'!P19+'D. Bilans projekt'!M19</f>
        <v>0</v>
      </c>
    </row>
    <row r="20" spans="1:16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52">
        <f>'A. Bilans bez projektu'!M20+'D. Bilans projekt'!J20</f>
        <v>0</v>
      </c>
      <c r="N20" s="52">
        <f>'A. Bilans bez projektu'!N20+'D. Bilans projekt'!K20</f>
        <v>0</v>
      </c>
      <c r="O20" s="52">
        <f>'A. Bilans bez projektu'!O20+'D. Bilans projekt'!L20</f>
        <v>0</v>
      </c>
      <c r="P20" s="52">
        <f>'A. Bilans bez projektu'!P20+'D. Bilans projekt'!M20</f>
        <v>0</v>
      </c>
    </row>
    <row r="21" spans="1:16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9">
        <f>'A. Bilans bez projektu'!M21+'D. Bilans projekt'!J21</f>
        <v>0</v>
      </c>
      <c r="N21" s="9">
        <f>'A. Bilans bez projektu'!N21+'D. Bilans projekt'!K21</f>
        <v>0</v>
      </c>
      <c r="O21" s="9">
        <f>'A. Bilans bez projektu'!O21+'D. Bilans projekt'!L21</f>
        <v>0</v>
      </c>
      <c r="P21" s="9">
        <f>'A. Bilans bez projektu'!P21+'D. Bilans projekt'!M21</f>
        <v>0</v>
      </c>
    </row>
    <row r="22" spans="1:16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53">
        <f>'A. Bilans bez projektu'!M23+'D. Bilans projekt'!J23</f>
        <v>0</v>
      </c>
      <c r="N23" s="53">
        <f>'A. Bilans bez projektu'!N23+'D. Bilans projekt'!K23</f>
        <v>0</v>
      </c>
      <c r="O23" s="53">
        <f>'A. Bilans bez projektu'!O23+'D. Bilans projekt'!L23</f>
        <v>0</v>
      </c>
      <c r="P23" s="53">
        <f>'A. Bilans bez projektu'!P23+'D. Bilans projekt'!M23</f>
        <v>0</v>
      </c>
    </row>
    <row r="24" spans="1:16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9">
        <f>'A. Bilans bez projektu'!M24+'D. Bilans projekt'!J24</f>
        <v>0</v>
      </c>
      <c r="N24" s="9">
        <f>'A. Bilans bez projektu'!N24+'D. Bilans projekt'!K24</f>
        <v>0</v>
      </c>
      <c r="O24" s="9">
        <f>'A. Bilans bez projektu'!O24+'D. Bilans projekt'!L24</f>
        <v>0</v>
      </c>
      <c r="P24" s="9">
        <f>'A. Bilans bez projektu'!P24+'D. Bilans projekt'!M24</f>
        <v>0</v>
      </c>
    </row>
    <row r="25" spans="1:16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52">
        <f>'A. Bilans bez projektu'!M25+'D. Bilans projekt'!J25</f>
        <v>0</v>
      </c>
      <c r="N25" s="52">
        <f>'A. Bilans bez projektu'!N25+'D. Bilans projekt'!K25</f>
        <v>0</v>
      </c>
      <c r="O25" s="52">
        <f>'A. Bilans bez projektu'!O25+'D. Bilans projekt'!L25</f>
        <v>0</v>
      </c>
      <c r="P25" s="52">
        <f>'A. Bilans bez projektu'!P25+'D. Bilans projekt'!M25</f>
        <v>0</v>
      </c>
    </row>
    <row r="26" spans="1:16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51">
        <f>'A. Bilans bez projektu'!M26+'D. Bilans projekt'!J26</f>
        <v>0</v>
      </c>
      <c r="N26" s="51">
        <f>'A. Bilans bez projektu'!N26+'D. Bilans projekt'!K26</f>
        <v>0</v>
      </c>
      <c r="O26" s="51">
        <f>'A. Bilans bez projektu'!O26+'D. Bilans projekt'!L26</f>
        <v>0</v>
      </c>
      <c r="P26" s="51">
        <f>'A. Bilans bez projektu'!P26+'D. Bilans projekt'!M26</f>
        <v>0</v>
      </c>
    </row>
    <row r="27" spans="1:16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52">
        <f>'A. Bilans bez projektu'!M27+'D. Bilans projekt'!J27</f>
        <v>0</v>
      </c>
      <c r="N27" s="52">
        <f>'A. Bilans bez projektu'!N27+'D. Bilans projekt'!K27</f>
        <v>0</v>
      </c>
      <c r="O27" s="52">
        <f>'A. Bilans bez projektu'!O27+'D. Bilans projekt'!L27</f>
        <v>0</v>
      </c>
      <c r="P27" s="52">
        <f>'A. Bilans bez projektu'!P27+'D. Bilans projekt'!M27</f>
        <v>0</v>
      </c>
    </row>
    <row r="28" spans="1:16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52">
        <f>'A. Bilans bez projektu'!M28+'D. Bilans projekt'!J28</f>
        <v>0</v>
      </c>
      <c r="N28" s="52">
        <f>'A. Bilans bez projektu'!N28+'D. Bilans projekt'!K28</f>
        <v>0</v>
      </c>
      <c r="O28" s="52">
        <f>'A. Bilans bez projektu'!O28+'D. Bilans projekt'!L28</f>
        <v>0</v>
      </c>
      <c r="P28" s="52">
        <f>'A. Bilans bez projektu'!P28+'D. Bilans projekt'!M28</f>
        <v>0</v>
      </c>
    </row>
    <row r="29" spans="1:16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51">
        <f>'A. Bilans bez projektu'!M29+'D. Bilans projekt'!J29</f>
        <v>0</v>
      </c>
      <c r="N29" s="51">
        <f>'A. Bilans bez projektu'!N29+'D. Bilans projekt'!K29</f>
        <v>0</v>
      </c>
      <c r="O29" s="51">
        <f>'A. Bilans bez projektu'!O29+'D. Bilans projekt'!L29</f>
        <v>0</v>
      </c>
      <c r="P29" s="51">
        <f>'A. Bilans bez projektu'!P29+'D. Bilans projekt'!M29</f>
        <v>0</v>
      </c>
    </row>
    <row r="30" spans="1:16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52">
        <f>'A. Bilans bez projektu'!M30+'D. Bilans projekt'!J30</f>
        <v>0</v>
      </c>
      <c r="N30" s="52">
        <f>'A. Bilans bez projektu'!N30+'D. Bilans projekt'!K30</f>
        <v>0</v>
      </c>
      <c r="O30" s="52">
        <f>'A. Bilans bez projektu'!O30+'D. Bilans projekt'!L30</f>
        <v>0</v>
      </c>
      <c r="P30" s="52">
        <f>'A. Bilans bez projektu'!P30+'D. Bilans projekt'!M30</f>
        <v>0</v>
      </c>
    </row>
    <row r="31" spans="1:16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52">
        <f>'A. Bilans bez projektu'!M31+'D. Bilans projekt'!J31</f>
        <v>0</v>
      </c>
      <c r="N31" s="52">
        <f>'A. Bilans bez projektu'!N31+'D. Bilans projekt'!K31</f>
        <v>0</v>
      </c>
      <c r="O31" s="52">
        <f>'A. Bilans bez projektu'!O31+'D. Bilans projekt'!L31</f>
        <v>0</v>
      </c>
      <c r="P31" s="52">
        <f>'A. Bilans bez projektu'!P31+'D. Bilans projekt'!M31</f>
        <v>0</v>
      </c>
    </row>
    <row r="32" spans="1:16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52">
        <f>'A. Bilans bez projektu'!M32+'D. Bilans projekt'!J32</f>
        <v>0</v>
      </c>
      <c r="N32" s="52">
        <f>'A. Bilans bez projektu'!N32+'D. Bilans projekt'!K32</f>
        <v>0</v>
      </c>
      <c r="O32" s="52">
        <f>'A. Bilans bez projektu'!O32+'D. Bilans projekt'!L32</f>
        <v>0</v>
      </c>
      <c r="P32" s="52">
        <f>'A. Bilans bez projektu'!P32+'D. Bilans projekt'!M32</f>
        <v>0</v>
      </c>
    </row>
    <row r="33" spans="1:16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52">
        <f>'A. Bilans bez projektu'!M33+'D. Bilans projekt'!J33</f>
        <v>0</v>
      </c>
      <c r="N33" s="52">
        <f>'A. Bilans bez projektu'!N33+'D. Bilans projekt'!K33</f>
        <v>0</v>
      </c>
      <c r="O33" s="52">
        <f>'A. Bilans bez projektu'!O33+'D. Bilans projekt'!L33</f>
        <v>0</v>
      </c>
      <c r="P33" s="52">
        <f>'A. Bilans bez projektu'!P33+'D. Bilans projekt'!M33</f>
        <v>0</v>
      </c>
    </row>
    <row r="34" spans="1:16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9">
        <f>'A. Bilans bez projektu'!M34+'D. Bilans projekt'!J34</f>
        <v>0</v>
      </c>
      <c r="N34" s="9">
        <f>'A. Bilans bez projektu'!N34+'D. Bilans projekt'!K34</f>
        <v>0</v>
      </c>
      <c r="O34" s="9">
        <f>'A. Bilans bez projektu'!O34+'D. Bilans projekt'!L34</f>
        <v>0</v>
      </c>
      <c r="P34" s="9">
        <f>'A. Bilans bez projektu'!P34+'D. Bilans projekt'!M34</f>
        <v>0</v>
      </c>
    </row>
    <row r="35" spans="1:16">
      <c r="B35" s="50" t="s">
        <v>185</v>
      </c>
    </row>
  </sheetData>
  <sheetProtection algorithmName="SHA-512" hashValue="JQVRRN1be8ssAzLxapvuqRhFViceZ8ACHt2Gx0eobk9RlRttsjT5hxF6fcKXyzaTo9rmxLQnbeXaHEed5PIPgQ==" saltValue="FVFO5jxawC/Cmmvchh7agQ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opLeftCell="C1" zoomScaleNormal="100" workbookViewId="0">
      <selection activeCell="L13" sqref="L13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20.28515625" style="2" customWidth="1"/>
    <col min="4" max="4" width="19" style="2" customWidth="1"/>
    <col min="5" max="5" width="19.42578125" style="2" customWidth="1"/>
    <col min="6" max="6" width="18.7109375" style="2" customWidth="1"/>
    <col min="7" max="7" width="18" style="2" customWidth="1"/>
    <col min="8" max="8" width="18.5703125" style="2" customWidth="1"/>
    <col min="9" max="9" width="18.42578125" style="2" customWidth="1"/>
    <col min="10" max="10" width="17" style="2" customWidth="1"/>
    <col min="11" max="11" width="15.7109375" style="2" customWidth="1"/>
    <col min="12" max="12" width="17.85546875" customWidth="1"/>
    <col min="13" max="16" width="14.85546875" customWidth="1"/>
  </cols>
  <sheetData>
    <row r="1" spans="1:16" s="1" customFormat="1">
      <c r="A1" s="1" t="s">
        <v>7</v>
      </c>
      <c r="B1" s="68" t="s">
        <v>220</v>
      </c>
      <c r="C1" s="69"/>
      <c r="D1" s="69"/>
      <c r="E1" s="69"/>
      <c r="F1" s="69"/>
      <c r="G1" s="69"/>
      <c r="H1" s="69"/>
      <c r="I1" s="69"/>
      <c r="J1" s="69"/>
      <c r="K1" s="69"/>
    </row>
    <row r="2" spans="1:16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24" t="s">
        <v>228</v>
      </c>
      <c r="N2" s="24" t="s">
        <v>229</v>
      </c>
      <c r="O2" s="24" t="s">
        <v>230</v>
      </c>
      <c r="P2" s="24" t="s">
        <v>231</v>
      </c>
    </row>
    <row r="3" spans="1:16">
      <c r="A3" s="33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  <c r="M3" s="53">
        <v>2024</v>
      </c>
      <c r="N3" s="53">
        <v>2025</v>
      </c>
      <c r="O3" s="53">
        <v>2026</v>
      </c>
      <c r="P3" s="53">
        <v>2027</v>
      </c>
    </row>
    <row r="4" spans="1:16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19">
        <f>'B. RZS bez projektu'!M4+'F. RZS projekt'!J4</f>
        <v>0</v>
      </c>
      <c r="N4" s="19">
        <f>'B. RZS bez projektu'!N4+'F. RZS projekt'!K4</f>
        <v>0</v>
      </c>
      <c r="O4" s="19">
        <f>'B. RZS bez projektu'!O4+'F. RZS projekt'!L4</f>
        <v>0</v>
      </c>
      <c r="P4" s="19">
        <f>'B. RZS bez projektu'!P4+'F. RZS projekt'!M4</f>
        <v>0</v>
      </c>
    </row>
    <row r="5" spans="1:16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54">
        <f>'B. RZS bez projektu'!M5+'F. RZS projekt'!J5</f>
        <v>0</v>
      </c>
      <c r="N5" s="54">
        <f>'B. RZS bez projektu'!N5+'F. RZS projekt'!K5</f>
        <v>0</v>
      </c>
      <c r="O5" s="54">
        <f>'B. RZS bez projektu'!O5+'F. RZS projekt'!L5</f>
        <v>0</v>
      </c>
      <c r="P5" s="54">
        <f>'B. RZS bez projektu'!P5+'F. RZS projekt'!M5</f>
        <v>0</v>
      </c>
    </row>
    <row r="6" spans="1:16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54">
        <f>'B. RZS bez projektu'!M6+'F. RZS projekt'!J6</f>
        <v>0</v>
      </c>
      <c r="N6" s="54">
        <f>'B. RZS bez projektu'!N6+'F. RZS projekt'!K6</f>
        <v>0</v>
      </c>
      <c r="O6" s="54">
        <f>'B. RZS bez projektu'!O6+'F. RZS projekt'!L6</f>
        <v>0</v>
      </c>
      <c r="P6" s="54">
        <f>'B. RZS bez projektu'!P6+'F. RZS projekt'!M6</f>
        <v>0</v>
      </c>
    </row>
    <row r="7" spans="1:16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54">
        <f>'B. RZS bez projektu'!M7+'F. RZS projekt'!J7</f>
        <v>0</v>
      </c>
      <c r="N7" s="54">
        <f>'B. RZS bez projektu'!N7+'F. RZS projekt'!K7</f>
        <v>0</v>
      </c>
      <c r="O7" s="54">
        <f>'B. RZS bez projektu'!O7+'F. RZS projekt'!L7</f>
        <v>0</v>
      </c>
      <c r="P7" s="54">
        <f>'B. RZS bez projektu'!P7+'F. RZS projekt'!M7</f>
        <v>0</v>
      </c>
    </row>
    <row r="8" spans="1:16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54">
        <f>'B. RZS bez projektu'!M8+'F. RZS projekt'!J8</f>
        <v>0</v>
      </c>
      <c r="N8" s="54">
        <f>'B. RZS bez projektu'!N8+'F. RZS projekt'!K8</f>
        <v>0</v>
      </c>
      <c r="O8" s="54">
        <f>'B. RZS bez projektu'!O8+'F. RZS projekt'!L8</f>
        <v>0</v>
      </c>
      <c r="P8" s="54">
        <f>'B. RZS bez projektu'!P8+'F. RZS projekt'!M8</f>
        <v>0</v>
      </c>
    </row>
    <row r="9" spans="1:16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19">
        <f>'B. RZS bez projektu'!M9+'F. RZS projekt'!J9</f>
        <v>0</v>
      </c>
      <c r="N9" s="19">
        <f>'B. RZS bez projektu'!N9+'F. RZS projekt'!K9</f>
        <v>0</v>
      </c>
      <c r="O9" s="19">
        <f>'B. RZS bez projektu'!O9+'F. RZS projekt'!L9</f>
        <v>0</v>
      </c>
      <c r="P9" s="19">
        <f>'B. RZS bez projektu'!P9+'F. RZS projekt'!M9</f>
        <v>0</v>
      </c>
    </row>
    <row r="10" spans="1:16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54">
        <f>'B. RZS bez projektu'!M10+'F. RZS projekt'!J10</f>
        <v>0</v>
      </c>
      <c r="N10" s="54">
        <f>'B. RZS bez projektu'!N10+'F. RZS projekt'!K10</f>
        <v>0</v>
      </c>
      <c r="O10" s="54">
        <f>'B. RZS bez projektu'!O10+'F. RZS projekt'!L10</f>
        <v>0</v>
      </c>
      <c r="P10" s="54">
        <f>'B. RZS bez projektu'!P10+'F. RZS projekt'!M10</f>
        <v>0</v>
      </c>
    </row>
    <row r="11" spans="1:16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54">
        <f>'B. RZS bez projektu'!M11+'F. RZS projekt'!J11</f>
        <v>0</v>
      </c>
      <c r="N11" s="54">
        <f>'B. RZS bez projektu'!N11+'F. RZS projekt'!K11</f>
        <v>0</v>
      </c>
      <c r="O11" s="54">
        <f>'B. RZS bez projektu'!O11+'F. RZS projekt'!L11</f>
        <v>0</v>
      </c>
      <c r="P11" s="54">
        <f>'B. RZS bez projektu'!P11+'F. RZS projekt'!M11</f>
        <v>0</v>
      </c>
    </row>
    <row r="12" spans="1:16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54">
        <f>'B. RZS bez projektu'!M12+'F. RZS projekt'!J12</f>
        <v>0</v>
      </c>
      <c r="N12" s="54">
        <f>'B. RZS bez projektu'!N12+'F. RZS projekt'!K12</f>
        <v>0</v>
      </c>
      <c r="O12" s="54">
        <f>'B. RZS bez projektu'!O12+'F. RZS projekt'!L12</f>
        <v>0</v>
      </c>
      <c r="P12" s="54">
        <f>'B. RZS bez projektu'!P12+'F. RZS projekt'!M12</f>
        <v>0</v>
      </c>
    </row>
    <row r="13" spans="1:16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54">
        <f>'B. RZS bez projektu'!M13+'F. RZS projekt'!J13</f>
        <v>0</v>
      </c>
      <c r="N13" s="54">
        <f>'B. RZS bez projektu'!N13+'F. RZS projekt'!K13</f>
        <v>0</v>
      </c>
      <c r="O13" s="54">
        <f>'B. RZS bez projektu'!O13+'F. RZS projekt'!L13</f>
        <v>0</v>
      </c>
      <c r="P13" s="54">
        <f>'B. RZS bez projektu'!P13+'F. RZS projekt'!M13</f>
        <v>0</v>
      </c>
    </row>
    <row r="14" spans="1:16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54">
        <f>'B. RZS bez projektu'!M14+'F. RZS projekt'!J14</f>
        <v>0</v>
      </c>
      <c r="N14" s="54">
        <f>'B. RZS bez projektu'!N14+'F. RZS projekt'!K14</f>
        <v>0</v>
      </c>
      <c r="O14" s="54">
        <f>'B. RZS bez projektu'!O14+'F. RZS projekt'!L14</f>
        <v>0</v>
      </c>
      <c r="P14" s="54">
        <f>'B. RZS bez projektu'!P14+'F. RZS projekt'!M14</f>
        <v>0</v>
      </c>
    </row>
    <row r="15" spans="1:16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54">
        <f>'B. RZS bez projektu'!M15+'F. RZS projekt'!J15</f>
        <v>0</v>
      </c>
      <c r="N15" s="54">
        <f>'B. RZS bez projektu'!N15+'F. RZS projekt'!K15</f>
        <v>0</v>
      </c>
      <c r="O15" s="54">
        <f>'B. RZS bez projektu'!O15+'F. RZS projekt'!L15</f>
        <v>0</v>
      </c>
      <c r="P15" s="54">
        <f>'B. RZS bez projektu'!P15+'F. RZS projekt'!M15</f>
        <v>0</v>
      </c>
    </row>
    <row r="16" spans="1:16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54">
        <f>'B. RZS bez projektu'!M16+'F. RZS projekt'!J16</f>
        <v>0</v>
      </c>
      <c r="N16" s="54">
        <f>'B. RZS bez projektu'!N16+'F. RZS projekt'!K16</f>
        <v>0</v>
      </c>
      <c r="O16" s="54">
        <f>'B. RZS bez projektu'!O16+'F. RZS projekt'!L16</f>
        <v>0</v>
      </c>
      <c r="P16" s="54">
        <f>'B. RZS bez projektu'!P16+'F. RZS projekt'!M16</f>
        <v>0</v>
      </c>
    </row>
    <row r="17" spans="1:16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54">
        <f>'B. RZS bez projektu'!M17+'F. RZS projekt'!J17</f>
        <v>0</v>
      </c>
      <c r="N17" s="54">
        <f>'B. RZS bez projektu'!N17+'F. RZS projekt'!K17</f>
        <v>0</v>
      </c>
      <c r="O17" s="54">
        <f>'B. RZS bez projektu'!O17+'F. RZS projekt'!L17</f>
        <v>0</v>
      </c>
      <c r="P17" s="54">
        <f>'B. RZS bez projektu'!P17+'F. RZS projekt'!M17</f>
        <v>0</v>
      </c>
    </row>
    <row r="18" spans="1:16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19">
        <f>'B. RZS bez projektu'!M18+'F. RZS projekt'!J18</f>
        <v>0</v>
      </c>
      <c r="N18" s="19">
        <f>'B. RZS bez projektu'!N18+'F. RZS projekt'!K18</f>
        <v>0</v>
      </c>
      <c r="O18" s="19">
        <f>'B. RZS bez projektu'!O18+'F. RZS projekt'!L18</f>
        <v>0</v>
      </c>
      <c r="P18" s="19">
        <f>'B. RZS bez projektu'!P18+'F. RZS projekt'!M18</f>
        <v>0</v>
      </c>
    </row>
    <row r="19" spans="1:16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19">
        <f>'B. RZS bez projektu'!M19+'F. RZS projekt'!J19</f>
        <v>0</v>
      </c>
      <c r="N19" s="19">
        <f>'B. RZS bez projektu'!N19+'F. RZS projekt'!K19</f>
        <v>0</v>
      </c>
      <c r="O19" s="19">
        <f>'B. RZS bez projektu'!O19+'F. RZS projekt'!L19</f>
        <v>0</v>
      </c>
      <c r="P19" s="19">
        <f>'B. RZS bez projektu'!P19+'F. RZS projekt'!M19</f>
        <v>0</v>
      </c>
    </row>
    <row r="20" spans="1:16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54">
        <f>'B. RZS bez projektu'!M20+'F. RZS projekt'!J20</f>
        <v>0</v>
      </c>
      <c r="N20" s="54">
        <f>'B. RZS bez projektu'!N20+'F. RZS projekt'!K20</f>
        <v>0</v>
      </c>
      <c r="O20" s="54">
        <f>'B. RZS bez projektu'!O20+'F. RZS projekt'!L20</f>
        <v>0</v>
      </c>
      <c r="P20" s="54">
        <f>'B. RZS bez projektu'!P20+'F. RZS projekt'!M20</f>
        <v>0</v>
      </c>
    </row>
    <row r="21" spans="1:16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54">
        <f>'B. RZS bez projektu'!M21+'F. RZS projekt'!J21</f>
        <v>0</v>
      </c>
      <c r="N21" s="54">
        <f>'B. RZS bez projektu'!N21+'F. RZS projekt'!K21</f>
        <v>0</v>
      </c>
      <c r="O21" s="54">
        <f>'B. RZS bez projektu'!O21+'F. RZS projekt'!L21</f>
        <v>0</v>
      </c>
      <c r="P21" s="54">
        <f>'B. RZS bez projektu'!P21+'F. RZS projekt'!M21</f>
        <v>0</v>
      </c>
    </row>
    <row r="22" spans="1:16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55">
        <f>'B. RZS bez projektu'!M22+'F. RZS projekt'!J22</f>
        <v>0</v>
      </c>
      <c r="N22" s="55">
        <f>'B. RZS bez projektu'!N22+'F. RZS projekt'!K22</f>
        <v>0</v>
      </c>
      <c r="O22" s="55">
        <f>'B. RZS bez projektu'!O22+'F. RZS projekt'!L22</f>
        <v>0</v>
      </c>
      <c r="P22" s="55">
        <f>'B. RZS bez projektu'!P22+'F. RZS projekt'!M22</f>
        <v>0</v>
      </c>
    </row>
    <row r="23" spans="1:16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19">
        <f>'B. RZS bez projektu'!M23+'F. RZS projekt'!J23</f>
        <v>0</v>
      </c>
      <c r="N23" s="19">
        <f>'B. RZS bez projektu'!N23+'F. RZS projekt'!K23</f>
        <v>0</v>
      </c>
      <c r="O23" s="19">
        <f>'B. RZS bez projektu'!O23+'F. RZS projekt'!L23</f>
        <v>0</v>
      </c>
      <c r="P23" s="19">
        <f>'B. RZS bez projektu'!P23+'F. RZS projekt'!M23</f>
        <v>0</v>
      </c>
    </row>
    <row r="24" spans="1:16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55">
        <f>'B. RZS bez projektu'!M24+'F. RZS projekt'!J24</f>
        <v>0</v>
      </c>
      <c r="N24" s="55">
        <f>'B. RZS bez projektu'!N24+'F. RZS projekt'!K24</f>
        <v>0</v>
      </c>
      <c r="O24" s="55">
        <f>'B. RZS bez projektu'!O24+'F. RZS projekt'!L24</f>
        <v>0</v>
      </c>
      <c r="P24" s="55">
        <f>'B. RZS bez projektu'!P24+'F. RZS projekt'!M24</f>
        <v>0</v>
      </c>
    </row>
    <row r="25" spans="1:16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55">
        <f>'B. RZS bez projektu'!M25+'F. RZS projekt'!J25</f>
        <v>0</v>
      </c>
      <c r="N25" s="55">
        <f>'B. RZS bez projektu'!N25+'F. RZS projekt'!K25</f>
        <v>0</v>
      </c>
      <c r="O25" s="55">
        <f>'B. RZS bez projektu'!O25+'F. RZS projekt'!L25</f>
        <v>0</v>
      </c>
      <c r="P25" s="55">
        <f>'B. RZS bez projektu'!P25+'F. RZS projekt'!M25</f>
        <v>0</v>
      </c>
    </row>
    <row r="26" spans="1:16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19">
        <f>'B. RZS bez projektu'!M26+'F. RZS projekt'!J26</f>
        <v>0</v>
      </c>
      <c r="N26" s="19">
        <f>'B. RZS bez projektu'!N26+'F. RZS projekt'!K26</f>
        <v>0</v>
      </c>
      <c r="O26" s="19">
        <f>'B. RZS bez projektu'!O26+'F. RZS projekt'!L26</f>
        <v>0</v>
      </c>
      <c r="P26" s="19">
        <f>'B. RZS bez projektu'!P26+'F. RZS projekt'!M26</f>
        <v>0</v>
      </c>
    </row>
    <row r="27" spans="1:16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55">
        <f>'B. RZS bez projektu'!M27+'F. RZS projekt'!J27</f>
        <v>0</v>
      </c>
      <c r="N27" s="55">
        <f>'B. RZS bez projektu'!N27+'F. RZS projekt'!K27</f>
        <v>0</v>
      </c>
      <c r="O27" s="55">
        <f>'B. RZS bez projektu'!O27+'F. RZS projekt'!L27</f>
        <v>0</v>
      </c>
      <c r="P27" s="55">
        <f>'B. RZS bez projektu'!P27+'F. RZS projekt'!M27</f>
        <v>0</v>
      </c>
    </row>
    <row r="28" spans="1:16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19">
        <f>'B. RZS bez projektu'!M28+'F. RZS projekt'!J28</f>
        <v>0</v>
      </c>
      <c r="N28" s="19">
        <f>'B. RZS bez projektu'!N28+'F. RZS projekt'!K28</f>
        <v>0</v>
      </c>
      <c r="O28" s="19">
        <f>'B. RZS bez projektu'!O28+'F. RZS projekt'!L28</f>
        <v>0</v>
      </c>
      <c r="P28" s="19">
        <f>'B. RZS bez projektu'!P28+'F. RZS projekt'!M28</f>
        <v>0</v>
      </c>
    </row>
    <row r="29" spans="1:16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55">
        <f>'B. RZS bez projektu'!M29+'F. RZS projekt'!J29</f>
        <v>0</v>
      </c>
      <c r="N29" s="55">
        <f>'B. RZS bez projektu'!N29+'F. RZS projekt'!K29</f>
        <v>0</v>
      </c>
      <c r="O29" s="55">
        <f>'B. RZS bez projektu'!O29+'F. RZS projekt'!L29</f>
        <v>0</v>
      </c>
      <c r="P29" s="55">
        <f>'B. RZS bez projektu'!P29+'F. RZS projekt'!M29</f>
        <v>0</v>
      </c>
    </row>
    <row r="30" spans="1:16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55">
        <f>'B. RZS bez projektu'!M30+'F. RZS projekt'!J30</f>
        <v>0</v>
      </c>
      <c r="N30" s="55">
        <f>'B. RZS bez projektu'!N30+'F. RZS projekt'!K30</f>
        <v>0</v>
      </c>
      <c r="O30" s="55">
        <f>'B. RZS bez projektu'!O30+'F. RZS projekt'!L30</f>
        <v>0</v>
      </c>
      <c r="P30" s="55">
        <f>'B. RZS bez projektu'!P30+'F. RZS projekt'!M30</f>
        <v>0</v>
      </c>
    </row>
    <row r="31" spans="1:16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19">
        <f>'B. RZS bez projektu'!M31+'F. RZS projekt'!J31</f>
        <v>0</v>
      </c>
      <c r="N31" s="19">
        <f>'B. RZS bez projektu'!N31+'F. RZS projekt'!K31</f>
        <v>0</v>
      </c>
      <c r="O31" s="19">
        <f>'B. RZS bez projektu'!O31+'F. RZS projekt'!L31</f>
        <v>0</v>
      </c>
      <c r="P31" s="19">
        <f>'B. RZS bez projektu'!P31+'F. RZS projekt'!M31</f>
        <v>0</v>
      </c>
    </row>
    <row r="32" spans="1:16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RKUTk6e9lzc5z7ctNG9L4BBd9as+NKCj6/cxYiKegPnS9eR+89APIk0K+RLUQfG+8CGMVOvziOPhcfB45L2UbQ==" saltValue="9tIx+mjEPSfvfxYzzDgpJQ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Karwat-Bury Monika</cp:lastModifiedBy>
  <cp:lastPrinted>2015-06-16T09:31:40Z</cp:lastPrinted>
  <dcterms:created xsi:type="dcterms:W3CDTF">2007-12-15T15:21:14Z</dcterms:created>
  <dcterms:modified xsi:type="dcterms:W3CDTF">2017-06-21T17:01:50Z</dcterms:modified>
</cp:coreProperties>
</file>